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6" activeTab="16"/>
  </bookViews>
  <sheets>
    <sheet name="BASICO_II" sheetId="1" state="hidden" r:id="rId1"/>
    <sheet name="MADEIRA_II" sheetId="2" state="hidden" r:id="rId2"/>
    <sheet name="ESQUADRIA_II" sheetId="3" state="hidden" r:id="rId3"/>
    <sheet name="PLACA_DA_OBRA_II" sheetId="4" state="hidden" r:id="rId4"/>
    <sheet name="TERRAPLANAGEM_II" sheetId="5" state="hidden" r:id="rId5"/>
    <sheet name="FORRO_II" sheetId="6" state="hidden" r:id="rId6"/>
    <sheet name="LOCAÇAO_DE_CAÇAMBA_II" sheetId="7" state="hidden" r:id="rId7"/>
    <sheet name="LOCAÇÃO_DE_CONTEINER_II" sheetId="8" state="hidden" r:id="rId8"/>
    <sheet name="CALHAS_E_RUFOS" sheetId="9" state="hidden" r:id="rId9"/>
    <sheet name="POSTE_II" sheetId="10" state="hidden" r:id="rId10"/>
    <sheet name="VIDRO_II" sheetId="11" state="hidden" r:id="rId11"/>
    <sheet name="CONCRETO_II" sheetId="12" state="hidden" r:id="rId12"/>
    <sheet name="Planilha14" sheetId="13" state="hidden" r:id="rId13"/>
    <sheet name="ATILIO_LOBANCO" sheetId="14" state="hidden" r:id="rId14"/>
    <sheet name="ANTONIO_RAGONHA" sheetId="15" state="hidden" r:id="rId15"/>
    <sheet name="Planilha18" sheetId="16" state="hidden" r:id="rId16"/>
    <sheet name="LICITAÇÃO" sheetId="17" r:id="rId17"/>
  </sheets>
  <definedNames>
    <definedName name="_xlnm.Print_Area" localSheetId="16">'LICITAÇÃO'!$A$1:$J$16</definedName>
    <definedName name="Excel_BuiltIn_Print_Area" localSheetId="16">'LICITAÇÃO'!$A$1:$J$16</definedName>
  </definedNames>
  <calcPr fullCalcOnLoad="1"/>
</workbook>
</file>

<file path=xl/sharedStrings.xml><?xml version="1.0" encoding="utf-8"?>
<sst xmlns="http://schemas.openxmlformats.org/spreadsheetml/2006/main" count="966" uniqueCount="361">
  <si>
    <t>OBRA: OBRAS GEMINADA</t>
  </si>
  <si>
    <t>ENDERÊÇO:</t>
  </si>
  <si>
    <t>Data Base:</t>
  </si>
  <si>
    <t>Composições CPOS / FDE / Insumos SINAPI</t>
  </si>
  <si>
    <t>Item</t>
  </si>
  <si>
    <t>Descrição</t>
  </si>
  <si>
    <t>Quantidade Unitária</t>
  </si>
  <si>
    <t>Preço Unitário</t>
  </si>
  <si>
    <t>Preço   Total</t>
  </si>
  <si>
    <t>ACO CA-50, 8,0 MM, VERGALHAO</t>
  </si>
  <si>
    <t>ADAPTADOR PVC SOLDAVEL, COM FLANGE E ANEL DE VEDACAO, 25 MM X 3/4", PARA CAIXA D'AGUA</t>
  </si>
  <si>
    <t>ADAPTADOR PVC SOLDAVEL, COM FLANGE E ANEL DE VEDACAO, 32 MM X 1", PARA CAIXA D'AGUA</t>
  </si>
  <si>
    <t>ADESIVO PLASTICO PARA PVC, FRASCO COM 175 GR</t>
  </si>
  <si>
    <t>ARAME RECOZIDO 18 BWG, D = 1,25 MM (0,01 KG/M)</t>
  </si>
  <si>
    <t>ARGAMASSA COLANTE AC I PARA CERAMICAS</t>
  </si>
  <si>
    <t>ARMADURA DE AÇO (7x14)- Coluna POP de 4,00m</t>
  </si>
  <si>
    <t>ARMADURA DE AÇO (7x22)- DIÂMETRO 8,00mm, ESTRIBO 4,2mm COM 15cm – 10,00m</t>
  </si>
  <si>
    <t>ARRUELA  EM ACO GALVANIZADO, DIAMETRO EXTERNO = 35MM, ESPESSURA = 3MM, DIAMETRO DO FURO 1/4”</t>
  </si>
  <si>
    <t>BACIA SANITARIA (VASO) COM CAIXA ACOPLADA, DE LOUCA BRANCA</t>
  </si>
  <si>
    <t>BANCADA DE MARMORE SINTETICO COM UMA CUBA, 120 X *60* CM</t>
  </si>
  <si>
    <t>BARRA DE FERRO ROSCADA  ¼”</t>
  </si>
  <si>
    <t>BLOCO CERAMICO VAZADO PARA ALVENARIA DE VEDACAO, 8 FUROS, DE 9 X 19 X 19 CM (L XA X C)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</si>
  <si>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</si>
  <si>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</si>
  <si>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</si>
  <si>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</si>
  <si>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</si>
  <si>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 esgoto de PVC 300mm</t>
  </si>
  <si>
    <t>CAIXA DE PASSAGEM, EM PVC, DE 4" X 2", PARA ELETRODUTO FLEXIVEL CORRUGADO</t>
  </si>
  <si>
    <t>CAIXA DE PROPILENO Padrão SEMAE</t>
  </si>
  <si>
    <t>CAIXA SIFONADA PVC, 100 X 100 X 50 MM, COM GRELHA REDONDA BRANCA</t>
  </si>
  <si>
    <t>CHUVEIRO COMUM EM PLASTICO BRANCO, COM CANO, 3 TEMPERATURAS, 5500 W (110/220 V)</t>
  </si>
  <si>
    <t>CURVA PVC LONGA 90 GRAUS, 50 MM, PARA ESGOTO PREDIAL</t>
  </si>
  <si>
    <t>DISJUNTOR TIPO DIN/IEC, MONOPOLAR DE 63 A</t>
  </si>
  <si>
    <t>DISJUNTOR TIPO NEMA, MONOPOLAR 10 ATE 30A, TENSAO MAXIMA DE 240 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</si>
  <si>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</si>
  <si>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</si>
  <si>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</si>
  <si>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ESPAÇADORES</t>
  </si>
  <si>
    <t>FIO DE COBRE, SOLIDO, CLASSE 1, ISOLACAO EM PVC/A, ANTICHAMA BWF-B, 450/750V, SECAO NOMINAL 1,5 MM2 – azul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</si>
  <si>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</si>
  <si>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</si>
  <si>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</si>
  <si>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FIO DE COBRE, SOLIDO, CLASSE 1, ISOLACAO EM PVC/A, ANTICHAMA BWF-B, 450/750V, SECAO NOMINAL 2,5 MM2 – verde</t>
  </si>
  <si>
    <t>FITA ISOLANTE ADESIVA ANTICHAMA, USO ATE 750 V, EM ROLO DE 19 MM X 20 M</t>
  </si>
  <si>
    <t>GRAMPO METALICO TIPO OLHAL PARA HASTE DE ATERRAMENTO DE 1/2'', CONDUTOR DE *10* A 50 MM2</t>
  </si>
  <si>
    <t>HASTE DE ATERRAMENTO EM ACO GALVANIZADO TIPO CANTONEIRA COM 2,00 M DE COMPRIMENTO, 25 X 25 MM E CHAPA DE 3/16"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</si>
  <si>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</si>
  <si>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</si>
  <si>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</si>
  <si>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</si>
  <si>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</si>
  <si>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</si>
  <si>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</si>
  <si>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</si>
  <si>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</si>
  <si>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</si>
  <si>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</si>
  <si>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LAMPADA LED 10 W BIVOLT BRANCA, FORMATO TRADICIONAL (BASE E27)</t>
  </si>
  <si>
    <t>LAVATORIO LOUCA BRANCA COM COLUNA *44 X 35,5* CM</t>
  </si>
  <si>
    <t>LIXA D'AGUA EM FOLHA, GRAO 100</t>
  </si>
  <si>
    <t>LIXA EM FOLHA PARA FERRO, NUMERO 150</t>
  </si>
  <si>
    <t>LONA PLASTICA EXTRA FORTE PRETA, E = 200 MICRA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</si>
  <si>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</si>
  <si>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</si>
  <si>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</si>
  <si>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ROSCAVEL, PVC, 3/4", AGUA FRIA PREDIAL</t>
  </si>
  <si>
    <t>NIPEL PVC, ROSCAVEL, 3/4",  AGUA FRIA PREDIAL</t>
  </si>
  <si>
    <t>PEDRA BRITADA N. 1 (9,5 a 19 MM) POSTO PEDREIRA/FORNECEDOR, SEM FRETE</t>
  </si>
  <si>
    <t>PORCA ZINCADA, SEXTAVADA, DIAMETRO 1/4"</t>
  </si>
  <si>
    <t>PREGO DE ACO POLIDO COM CABECA 17 X 21 (2 X 11)</t>
  </si>
  <si>
    <t>PREGO DE ACO POLIDO COM CABECA 18 X 27 (2 1/2 X 10)</t>
  </si>
  <si>
    <t>PREGO DE ACO POLIDO COM CABECA 19  X 36 (3 1/4  X  9)</t>
  </si>
  <si>
    <t>QUADRO DE DISTRIBUICAO, SEM BARRAMENTO, EM PVC, DE SOBREPOR, PARA 6 DISJUNTORES NEMA OU 8 DISJUNTORES DIN</t>
  </si>
  <si>
    <t>REGISTRO DE ESFERA PVC, COM BORBOLETA, COM ROSCA EXTERNA, DE 3/4"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</si>
  <si>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</si>
  <si>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</si>
  <si>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</si>
  <si>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</si>
  <si>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</si>
  <si>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SELADOR ACRILICO PAREDES INTERNAS/EXTERNAS</t>
  </si>
  <si>
    <t>SOLEIRA EM GRANITO (0,70x0,10)</t>
  </si>
  <si>
    <t>SOLEIRA EM GRANITO (0,80x0,10)</t>
  </si>
  <si>
    <t>TAMPA DE FERRO PARA CAIXA DE ESGOTO PADRÃO SEMAE</t>
  </si>
  <si>
    <t>TANQUE SIMPLES EM MARMORE SINTETICO COM COLUNA, CAPACIDADE *22* L, *60 X 46* CM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</si>
  <si>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</si>
  <si>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</si>
  <si>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</si>
  <si>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</si>
  <si>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</si>
  <si>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</si>
  <si>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TIJOLO CERAMICO MACICO COMUM *5 X 10 X 20* CM (L X A X C)</t>
  </si>
  <si>
    <t>TINTA 100% ACRÍLICA ACABAMENTO FOSCO ACETINADO, DE BOA QUALIDADE</t>
  </si>
  <si>
    <t>TINTA ESMALTE BASE AGUA PREMIUM BRILHANTE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</si>
  <si>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</si>
  <si>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</si>
  <si>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</si>
  <si>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TORNEIRA CROMADA DE MESA PARA COZINHA BICA MOVEL COM AREJADOR 1/2 " OU 3/4 " (REF 1167)</t>
  </si>
  <si>
    <t>TORNEIRA CROMADA DE MESA PARA LAVATORIO, PADRAO POPULAR, 1/2 " OU 3/4 " (REF 1193)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</si>
  <si>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</si>
  <si>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</si>
  <si>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 1/2” CURTA COM SAIDA PARA MAQUINA DE LAVAR</t>
  </si>
  <si>
    <t>TRANSPORTE COM CAMINHÃO BASCULANTE DE 6 M³, EM VIA URBANA EM LEITO NATURAL (UNIDADE: TXKM). AF_07/2020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</si>
  <si>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</si>
  <si>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</si>
  <si>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</si>
  <si>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AGUA FRIA (NBR-5648)</t>
  </si>
  <si>
    <t>VALVULA EM METAL CROMADO PARA LAVATORIO, 1 " SEM LADRAO</t>
  </si>
  <si>
    <t>VALVULA EM PLASTICO BRANCO PARA TANQUE 1.1/4 " X 1.1/2 ", SEM UNHO E SEM LADRAO</t>
  </si>
  <si>
    <t>Subtotal</t>
  </si>
  <si>
    <t>Total</t>
  </si>
  <si>
    <t>Unidade</t>
  </si>
  <si>
    <t>Quantidade</t>
  </si>
  <si>
    <t>Preço Total</t>
  </si>
  <si>
    <t>CHAPA DE MADEIRA COMPENSADA DE PINUS, VIROLA OU EQUIVALENTE, DE *2,2 X 1,6* M, E = 6 MM</t>
  </si>
  <si>
    <t>UNID.</t>
  </si>
  <si>
    <t>VIGA NAO APARELHADA  *6 X 12* CM, EM MACARANDUBA, ANGELIM OU EQUIVALENTE DA REGIAO – BRUTA – 3,00M</t>
  </si>
  <si>
    <t>CAIBRO NAO APARELHADO *5 X 6* CM, EM MACARANDUBA, ANGELIM OU EQUIVALENTE DA REGIAO -  BRUTA – 3,00m</t>
  </si>
  <si>
    <t>TABUA *2,5 X 15 CM EM PINUS, MISTA OU EQUIVALENTE DA REGIAO – BRUTA – 3,5m</t>
  </si>
  <si>
    <t>TABUA *2,5 X 15 CM EM PINUS, MISTA OU EQUIVALENTE DA REGIAO – BRUTA – 3,00</t>
  </si>
  <si>
    <t>VIGA NAO APARELHADA *6 X 16* CM, EM MACARANDUBA, ANGELIM OU EQUIVALENTE DA REGIAO -  BRUTA – 4,00M</t>
  </si>
  <si>
    <t>un</t>
  </si>
  <si>
    <t>VIGA NAO APARELHADA  *6 X 12* CM, EM MACARANDUBA, ANGELIM OU EQUIVALENTE DA REGIAO – BRUTA – 6,00m</t>
  </si>
  <si>
    <t>VIGA NAO APARELHADA  *6 X 12* CM, EM MACARANDUBA, ANGELIM OU EQUIVALENTE DA REGIAO – BRUTA – 5,50m</t>
  </si>
  <si>
    <t>VIGA NAO APARELHADA  *6 X 12* CM, EM MACARANDUBA, ANGELIM OU EQUIVALENTE DA REGIAO – BRUTA – 4,0m</t>
  </si>
  <si>
    <t>JANELA DE CORRER (1,20 X 1,00), COM GRADE XADREZ</t>
  </si>
  <si>
    <t>Unid.</t>
  </si>
  <si>
    <t>JANELA VENEZIANA (1,20X1,00) COM GRADE XADREZ</t>
  </si>
  <si>
    <t>JANELA BASCULANTE, ACO, COM BATENTE/REQUADRO, 60 X 80 CM (SEM VIDROS)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</si>
  <si>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</si>
  <si>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</si>
  <si>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laminada de madeira Verniz Bat/ Ferro (0,80 x 2,10) completa, abertura para a direita.</t>
  </si>
  <si>
    <t>Porta laminada de madeira Verniz Bat/ Ferro (0,80 x 2,10) completa, abertura para a esquerda.</t>
  </si>
  <si>
    <t>Porta laminada de madeira Verniz Bat/ Ferro (0,70 x 2,10) completa, abertura para a direita.</t>
  </si>
  <si>
    <t>Porta laminada de madeira Verniz Bat/ Ferro (0,70 x 2,10) completa, abertura para a esquerda.</t>
  </si>
  <si>
    <t>TOTAL</t>
  </si>
  <si>
    <t>PLACA DE OBRA (PARA CONSTRUCAO CIVIL) EM CHAPA GALVANIZADA *N. 22*, ADESIVADA, DE *2,0 X 1,125* M</t>
  </si>
  <si>
    <t>m²</t>
  </si>
  <si>
    <t>LIMPEZA DO TERRENO</t>
  </si>
  <si>
    <t>ATERRO</t>
  </si>
  <si>
    <t>m³</t>
  </si>
  <si>
    <t>FORRO DE PVC LISO, BRANCO, REGUA DE 10 CM, ESPESSURA DE 8 MM A 10 MM (COM COLOCACAO / SEM ESTRUTURA METALICA)</t>
  </si>
  <si>
    <t>LOCAÇÃO DE CAÇAMBA</t>
  </si>
  <si>
    <t>LOCACAO DE CONTAINER 2,30  X  6,00 M, ALT. 2,50 M, COM 1 SANITARIO, PARA ESCRITORIO, COMPLETO, SEM DIVISORIAS INTERNAS</t>
  </si>
  <si>
    <t>Unid/mês</t>
  </si>
  <si>
    <t>RUFO INTERNO/EXTERNO DE CHAPA DE ACO GALVANIZADA NUM 24, CORTE 25 CM</t>
  </si>
  <si>
    <t>m</t>
  </si>
  <si>
    <t>POSTE DE CONCRETO DUPLO T, TIPO D, 200 KG, H = 9 M (NBR 8451) – visor frontal, dois medidores</t>
  </si>
  <si>
    <t>VIDRO MARTELADO OU CANELADO, 4 MM</t>
  </si>
  <si>
    <t>CONCRETO USINADO BOMBEAVEL, CLASSE DE RESISTENCIA C25, COM BRITA 0 E 1, SLUMP = 100 +/- 20 MM, INCLUI SERVICO DE BOMBEAMENTO (NBR 8953)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</si>
  <si>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</si>
  <si>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</si>
  <si>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</si>
  <si>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</si>
  <si>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</si>
  <si>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</si>
  <si>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</si>
  <si>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</si>
  <si>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</si>
  <si>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</si>
  <si>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</si>
  <si>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</si>
  <si>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</si>
  <si>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</si>
  <si>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</si>
  <si>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Kg</t>
  </si>
  <si>
    <t>Barra</t>
  </si>
  <si>
    <t>INSTALAÇÃO ELÉTRICA DO RADIER</t>
  </si>
  <si>
    <t>metros</t>
  </si>
  <si>
    <t>INSTALAÇÃO HIDROSANITÁRIA RADIER</t>
  </si>
  <si>
    <t>Caixa de passagem de esgoto de PVC 300mm</t>
  </si>
  <si>
    <t>barra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</si>
  <si>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</si>
  <si>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</si>
  <si>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</si>
  <si>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</si>
  <si>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</si>
  <si>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</si>
  <si>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</si>
  <si>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</si>
  <si>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</si>
  <si>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</si>
  <si>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</si>
  <si>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</si>
  <si>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</si>
  <si>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</si>
  <si>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</si>
  <si>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</si>
  <si>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</si>
  <si>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</si>
  <si>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</si>
  <si>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</si>
  <si>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</si>
  <si>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</si>
  <si>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</si>
  <si>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</si>
  <si>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</si>
  <si>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</si>
  <si>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</si>
  <si>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</si>
  <si>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</si>
  <si>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</si>
  <si>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</si>
  <si>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</si>
  <si>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</si>
  <si>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</si>
  <si>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</si>
  <si>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</si>
  <si>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</si>
  <si>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</si>
  <si>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</si>
  <si>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</si>
  <si>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</si>
  <si>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</si>
  <si>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</si>
  <si>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</si>
  <si>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</si>
  <si>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BARRA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</si>
  <si>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</si>
  <si>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</si>
  <si>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</si>
  <si>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ADITIVO ADESIVO LIQUIDO PARA ARGAMASSAS DE REVESTIMENTOS CIMENTICIOS (VEDACIT)</t>
  </si>
  <si>
    <t>kg</t>
  </si>
  <si>
    <t>Anel de Vedação para vaso sanitário</t>
  </si>
  <si>
    <t>AREIA FINA</t>
  </si>
  <si>
    <t>AREIA GROSSA</t>
  </si>
  <si>
    <t>ARGAMASSA COLANTE AC I PARA S</t>
  </si>
  <si>
    <t>Armadura de aço (7x14)- Coluna POP de 4,00m</t>
  </si>
  <si>
    <t>Armadura tela soldada (2,45 X 6,00) - Q-138  - 4,2mm – 10X 10</t>
  </si>
  <si>
    <t>ARRUELA PARA HASTE 10MM</t>
  </si>
  <si>
    <t>ARRUELA PARA HASTE 8MM</t>
  </si>
  <si>
    <t>Barra de Ferro Roscado ¼”</t>
  </si>
  <si>
    <t>BLOCO CERAMICO / TIJOLO VAZADO PARA ALVENARIA DE VEDACAO, 8 FUROS NA HORIZONTAL, DE 9 X 19 X 19 CM (L XA X C)</t>
  </si>
  <si>
    <t>BRAQUETE DE LOUÇA COM 2 ROLDANAS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</si>
  <si>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</si>
  <si>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</si>
  <si>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</si>
  <si>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10,0 MM2 – PRETO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</si>
  <si>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</si>
  <si>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</si>
  <si>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</si>
  <si>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</si>
  <si>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AZUL</t>
  </si>
  <si>
    <t>CABO DE COBRE, RIGIDO, CLASSE 2, ISOLACAO EM PVC/A, ANTICHAMA BWF-B, 1 CONDUTOR, 450/750 V, SECAO NOMINAL 10 MM2 – PRETO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</si>
  <si>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</si>
  <si>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</si>
  <si>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</si>
  <si>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</si>
  <si>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</si>
  <si>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CAIXA D'AGUA EM POLIETILENO 250 LITROS, COM TAMPA</t>
  </si>
  <si>
    <t>Caixa de Polipropileno Padrão Semae</t>
  </si>
  <si>
    <t>CAL HIDRATADA</t>
  </si>
  <si>
    <t>CAP PVC, ROSCAVEL, 3/4",  PARA AGUA FRIA PREDIAL</t>
  </si>
  <si>
    <t>CIMENTO</t>
  </si>
  <si>
    <t>COMPENSADO NAVAL - CHAPA/PAINEL EM MADEIRA COMPENSADA PRENSADA, DE 2200 X 1600 MM, E = 18 MM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</si>
  <si>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</si>
  <si>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</si>
  <si>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</si>
  <si>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</si>
  <si>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</si>
  <si>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</si>
  <si>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DISJUNTOR UNIPOLAR DE 40A</t>
  </si>
  <si>
    <t>DISJUNTOR UNIPOLAR DE 50A</t>
  </si>
  <si>
    <t>DUCHA 127V</t>
  </si>
  <si>
    <t>ELETRODUTO DE PVC RIGIDO ROSCAVEL DE 1 ", SEM LUVA</t>
  </si>
  <si>
    <t>ELETRODUTO DE PVC RIGIDO ROSCAVEL DE 1/2 ", SEM LUVA</t>
  </si>
  <si>
    <t>ELETRODUTO DE PVC RIGIDO ROSCAVEL DE 3/4 ", SEM LUVA</t>
  </si>
  <si>
    <t>ENTRADA PADRÃO – Monofásica – Visor frontal</t>
  </si>
  <si>
    <t>pcte</t>
  </si>
  <si>
    <t>FOLHA  DE LIXA 120</t>
  </si>
  <si>
    <t>FORRO DE PVC LISO, BRANCO, REGUA DE 10 CM, ESPESSURA DE 8 MM A 10 MM (COM COLOCAÇAO)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</si>
  <si>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</si>
  <si>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</si>
  <si>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</si>
  <si>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</si>
  <si>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</si>
  <si>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</si>
  <si>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INTERRUPTOR DE 1 SEÇÃO SIMPLES, COM PLACA</t>
  </si>
  <si>
    <t>INTERRUPTOR DE 2 SEÇÃO SIMPLES, COM PLACA</t>
  </si>
  <si>
    <t>KIT SEMAE</t>
  </si>
  <si>
    <t>LAJE PRE-MOLDADA E=12cm sc=300kg/m² INCLUSO CAPEAMENTO DE CONCRETO DE 4CM, FCK15-MPA E ARMAÇÃO ORIGINAL</t>
  </si>
  <si>
    <t>LÂMPADA ECONÔMICA</t>
  </si>
  <si>
    <t>LIXA D'AGUA EM FOLHA, GRA 100</t>
  </si>
  <si>
    <t>mês</t>
  </si>
  <si>
    <t>LONA PLÁSTICA 200 MICRAS COM 8,00 METROS DE LARGURA</t>
  </si>
  <si>
    <t>U N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</si>
  <si>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</si>
  <si>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</si>
  <si>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</si>
  <si>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</si>
  <si>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PLACA 2 X 4 CEGA</t>
  </si>
  <si>
    <t>PLACA DE OBRA (PARA CONSTRUCAO CIVIL) EM CHAPA GALVANIZADA *N. 22*, ADESIVADA, DE *1,0 X 1,2* M</t>
  </si>
  <si>
    <t>PORCA PARA HASTE SEM FIM 10mm</t>
  </si>
  <si>
    <t>PORCA PARA HASTE SEM FIM 8mm</t>
  </si>
  <si>
    <t>PORTA GRELHA QUADRADA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</si>
  <si>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</si>
  <si>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</si>
  <si>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PREGO DE ACO POLIDO COM CABECA 15  X 21 (3 1/4  X  9)</t>
  </si>
  <si>
    <t>Redução de 1 ½” x 3/4” PVC marrom</t>
  </si>
  <si>
    <t>Registro de Pressão 3/4” Metal com acabamento</t>
  </si>
  <si>
    <t>RIPA  APARELHADA *1,5 X 5* CM, EM MACARANDUBA, ANGELIM OU EQUIVALENTE DA REGIAO</t>
  </si>
  <si>
    <t>m3/dz</t>
  </si>
  <si>
    <t>ROLO DE FITA VEDA ROSCA</t>
  </si>
  <si>
    <t>SARRAFO *2,5 X 10* CM EM PINUS, MISTA OU EQUIVALENTE DA REGIAO - BRUTA</t>
  </si>
  <si>
    <t>L</t>
  </si>
  <si>
    <t>Sifão flexível duplo</t>
  </si>
  <si>
    <t>Sifão flexível simples</t>
  </si>
  <si>
    <t>Soleira em granito (0,70x0,10)</t>
  </si>
  <si>
    <t>Soleira em granito (0,80x0,10)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</si>
  <si>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</si>
  <si>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</si>
  <si>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</si>
  <si>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Tanque de 1 bola e batedouro de 1.20 metros de mármore sintético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</si>
  <si>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</si>
  <si>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</si>
  <si>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</si>
  <si>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Thiner</t>
  </si>
  <si>
    <t>Tinta 100% acrílica acabamento fosco acetinado, DE BOA QUALIDADE</t>
  </si>
  <si>
    <t>Lata 18L</t>
  </si>
  <si>
    <t>TINTA ESMALTE BASE AGUA PREMIUM ACETINADO</t>
  </si>
  <si>
    <t>galão de 3,6L</t>
  </si>
  <si>
    <t>TINTA LATEX ACRILICA PREMIUM, COR BRANCO FOSCO</t>
  </si>
  <si>
    <t>TINTA LATEX ACRILICA STANDARD, COR BRANCA</t>
  </si>
  <si>
    <t>TOMADA 2X4 COM PLACA</t>
  </si>
  <si>
    <t>TOMADA RJ11, 2 FIOS, CONJUNTO MONTADO PARA EMBUTIR 4" X 2" (PLACA + SUPORTE + MODULO)</t>
  </si>
  <si>
    <t>Treliça de 6 metros</t>
  </si>
  <si>
    <t>TUBO / MANGUEIRA PRETA EM POLIETILENO, LINHA PESADA OU REFORCADA, TIPO ESPAGUETE, PARA INJECAO DE CALDA DE CIMENTO, D = 1/2", ESPESSURA 2,0mm</t>
  </si>
  <si>
    <t>Tubo de cola para PVC 175 gramas</t>
  </si>
  <si>
    <t>TUBO PVC, SOLDAVEL, DN 40 MM, AGUA FRIA (NBR-5648)</t>
  </si>
  <si>
    <t>TUBO PVC, SOLDAVEL, DN 50 MM, PARA ESGOTO (NBR-5648)</t>
  </si>
  <si>
    <t>VIDRO MARTELADO OU CANELADO, 4 MM - SEM COLOCACAO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</si>
  <si>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</si>
  <si>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</si>
  <si>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</si>
  <si>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</si>
  <si>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</si>
  <si>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</si>
  <si>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VIGA NAO APARELHADA  *6 X 12* CM, EM MACARANDUBA, ANGELIM OU EQUIVALENTE DA REGIAO – BRUTA – 4,00m</t>
  </si>
  <si>
    <t>M³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</si>
  <si>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</si>
  <si>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</si>
  <si>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</si>
  <si>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</si>
  <si>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ANEXO II – PROPOSTA – VALIDADE 60 (SESSENTA) DIAS</t>
  </si>
  <si>
    <t>ITEM</t>
  </si>
  <si>
    <t>DESCRIÇÃO</t>
  </si>
  <si>
    <t>QTDE</t>
  </si>
  <si>
    <t>Empresa</t>
  </si>
  <si>
    <t>PREÇO UNITÁRIO</t>
  </si>
  <si>
    <t>PANTANAL</t>
  </si>
  <si>
    <t>MADENE</t>
  </si>
  <si>
    <t>JUARA</t>
  </si>
  <si>
    <t>BALAU</t>
  </si>
  <si>
    <t>CAIBRO NÃO APARELHADO *5 X 6* CM, EM MACARANDUBA, ANGELIM OU EQUIVALENTE DA REGIAO -  BRUTA – 3,00m</t>
  </si>
  <si>
    <t>SARRAFO *2,5 X 10* CM EM PINUS, MISTA OU EQUIVALENTE DA REGIAO – BRUTA – 4,00m</t>
  </si>
  <si>
    <t>TABUA *2,5 X 15 CM EM PINUS, MISTA OU EQUIVALENTE DA REGIAO – BRUTA – 3,00M</t>
  </si>
  <si>
    <t>TABUA APARELHADA *2,5 X 20* CM, EM MACARANDUBA, ANGELIM OU EQUIVALENTE DA REGIAO C=2,50m PARA VARANDA</t>
  </si>
  <si>
    <t>TABUA APARELHADA *2,5 X 20* CM, EM MACARANDUBA, ANGELIM OU EQUIVALENTE DA REGIAO C=5,00m</t>
  </si>
  <si>
    <t>VIGA NAO APARELHADA  *6 X 12* CM, EM MACARANDUBA, ANGELIM OU EQUIVALENTE DA REGIAO – BRUTA – 3,00M PARA APOIO DA CX DÁGUA</t>
  </si>
  <si>
    <t>VIGA NÃO APARELHADA *6 X 12* CM, EM MACARANDUBA, ANGELIM OU EQUIVALENTE DA REGIAO -5,00m</t>
  </si>
  <si>
    <t>TÁBUA 0,30X 0,03X 3,00METROS (Larg. x Esp. x Compr.) - PARA ANDAIME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</si>
</sst>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[$R$-416]\ #,##0.00;[RED]\-[$R$-416]\ #,##0.00"/>
    <numFmt numFmtId="166" formatCode="d/m/yy"/>
    <numFmt numFmtId="167" formatCode="000000"/>
    <numFmt numFmtId="168" formatCode="0.00"/>
    <numFmt numFmtId="169" formatCode="00"/>
    <numFmt numFmtId="170" formatCode="#,##0.00"/>
    <numFmt numFmtId="171" formatCode="#,##0.000"/>
    <numFmt numFmtId="172" formatCode="#,##0.0000"/>
    <numFmt numFmtId="173" formatCode="#,##0.00\ ;#,##0.00\ ;\-#\ ;@\ "/>
    <numFmt numFmtId="174" formatCode="#,##0.00\ ;\-#,##0.00\ ;\-00\ ;@\ "/>
    <numFmt numFmtId="175" formatCode="[$R$-416]\ #,##0.00;[RED][$R$-416]\ #,##0.00"/>
    <numFmt numFmtId="176" formatCode="[$R$-416]\ #,##0.00\ ;\-[$R$-416]\ #,##0.00\ ;[$R$-416]&quot; -&quot;00\ ;@\ "/>
    <numFmt numFmtId="177" formatCode="[$R$-416]\ #,##0.00"/>
    <numFmt numFmtId="178" formatCode="dd/mm/yy"/>
    <numFmt numFmtId="179" formatCode="#,##0"/>
  </numFmts>
  <fonts count="43">
    <font>
      <sz val="11"/>
      <color indexed="8"/>
      <name val="Calibri1"/>
      <family val="0"/>
    </font>
    <font>
      <sz val="10"/>
      <name val="Arial"/>
      <family val="0"/>
    </font>
    <font>
      <b/>
      <sz val="10"/>
      <color indexed="8"/>
      <name val="Calibri1"/>
      <family val="0"/>
    </font>
    <font>
      <sz val="10"/>
      <color indexed="9"/>
      <name val="Calibri1"/>
      <family val="0"/>
    </font>
    <font>
      <sz val="10"/>
      <color indexed="37"/>
      <name val="Calibri1"/>
      <family val="0"/>
    </font>
    <font>
      <b/>
      <sz val="10"/>
      <color indexed="9"/>
      <name val="Calibri1"/>
      <family val="0"/>
    </font>
    <font>
      <i/>
      <sz val="10"/>
      <color indexed="23"/>
      <name val="Calibri1"/>
      <family val="0"/>
    </font>
    <font>
      <sz val="10"/>
      <color indexed="17"/>
      <name val="Calibri1"/>
      <family val="0"/>
    </font>
    <font>
      <sz val="18"/>
      <color indexed="8"/>
      <name val="Calibri1"/>
      <family val="0"/>
    </font>
    <font>
      <sz val="12"/>
      <color indexed="8"/>
      <name val="Calibri1"/>
      <family val="0"/>
    </font>
    <font>
      <u val="single"/>
      <sz val="10"/>
      <color indexed="12"/>
      <name val="Calibri1"/>
      <family val="0"/>
    </font>
    <font>
      <sz val="10"/>
      <color indexed="19"/>
      <name val="Calibri1"/>
      <family val="0"/>
    </font>
    <font>
      <sz val="10"/>
      <color indexed="63"/>
      <name val="Calibri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sz val="10"/>
      <color indexed="10"/>
      <name val="Calibri1"/>
      <family val="0"/>
    </font>
    <font>
      <b/>
      <sz val="11"/>
      <color indexed="24"/>
      <name val="Calibri1"/>
      <family val="0"/>
    </font>
    <font>
      <b/>
      <i/>
      <sz val="11"/>
      <color indexed="8"/>
      <name val="Calibri1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1"/>
      <name val="Calibri"/>
      <family val="2"/>
    </font>
    <font>
      <sz val="10"/>
      <color indexed="8"/>
      <name val="Arial1"/>
      <family val="0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3"/>
      <color indexed="8"/>
      <name val="Calibri1"/>
      <family val="0"/>
    </font>
    <font>
      <b/>
      <sz val="13"/>
      <color indexed="8"/>
      <name val="Calibri1"/>
      <family val="0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/>
      <protection/>
    </xf>
    <xf numFmtId="41" fontId="1" fillId="0" borderId="0" applyFill="0" applyBorder="0" applyAlignment="0" applyProtection="0"/>
    <xf numFmtId="176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0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2" fillId="8" borderId="1" applyNumberFormat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73" fontId="0" fillId="0" borderId="0">
      <alignment/>
      <protection/>
    </xf>
    <xf numFmtId="164" fontId="30" fillId="0" borderId="0">
      <alignment/>
      <protection/>
    </xf>
  </cellStyleXfs>
  <cellXfs count="279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5" fontId="13" fillId="0" borderId="0" xfId="0" applyNumberFormat="1" applyFont="1" applyFill="1" applyAlignment="1" applyProtection="1">
      <alignment vertical="center"/>
      <protection/>
    </xf>
    <xf numFmtId="164" fontId="13" fillId="0" borderId="0" xfId="0" applyFont="1" applyAlignment="1" applyProtection="1">
      <alignment horizontal="center" vertical="center"/>
      <protection/>
    </xf>
    <xf numFmtId="165" fontId="13" fillId="0" borderId="0" xfId="0" applyNumberFormat="1" applyFont="1" applyAlignment="1" applyProtection="1">
      <alignment horizontal="center" vertical="center"/>
      <protection/>
    </xf>
    <xf numFmtId="166" fontId="13" fillId="0" borderId="0" xfId="0" applyNumberFormat="1" applyFont="1" applyFill="1" applyAlignment="1" applyProtection="1">
      <alignment horizontal="left" vertical="center"/>
      <protection/>
    </xf>
    <xf numFmtId="164" fontId="13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13" fillId="0" borderId="0" xfId="0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5" fontId="13" fillId="0" borderId="0" xfId="0" applyNumberFormat="1" applyFont="1" applyAlignment="1" applyProtection="1">
      <alignment horizontal="center"/>
      <protection/>
    </xf>
    <xf numFmtId="166" fontId="13" fillId="0" borderId="0" xfId="0" applyNumberFormat="1" applyFont="1" applyAlignment="1" applyProtection="1">
      <alignment horizontal="left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7" fontId="13" fillId="0" borderId="2" xfId="0" applyNumberFormat="1" applyFont="1" applyFill="1" applyBorder="1" applyAlignment="1" applyProtection="1">
      <alignment horizontal="center" vertical="center" wrapText="1"/>
      <protection/>
    </xf>
    <xf numFmtId="164" fontId="13" fillId="9" borderId="3" xfId="0" applyFont="1" applyFill="1" applyBorder="1" applyAlignment="1" applyProtection="1">
      <alignment horizontal="center" vertical="center" wrapText="1"/>
      <protection/>
    </xf>
    <xf numFmtId="164" fontId="13" fillId="9" borderId="3" xfId="0" applyFont="1" applyFill="1" applyBorder="1" applyAlignment="1" applyProtection="1">
      <alignment horizontal="center" vertical="center"/>
      <protection/>
    </xf>
    <xf numFmtId="168" fontId="13" fillId="9" borderId="3" xfId="0" applyNumberFormat="1" applyFont="1" applyFill="1" applyBorder="1" applyAlignment="1" applyProtection="1">
      <alignment horizontal="center" vertical="center" wrapText="1"/>
      <protection/>
    </xf>
    <xf numFmtId="165" fontId="13" fillId="9" borderId="3" xfId="0" applyNumberFormat="1" applyFont="1" applyFill="1" applyBorder="1" applyAlignment="1" applyProtection="1">
      <alignment horizontal="center" vertical="center" wrapText="1"/>
      <protection/>
    </xf>
    <xf numFmtId="169" fontId="0" fillId="0" borderId="3" xfId="0" applyNumberFormat="1" applyBorder="1" applyAlignment="1" applyProtection="1">
      <alignment horizontal="center" vertical="center"/>
      <protection/>
    </xf>
    <xf numFmtId="164" fontId="0" fillId="0" borderId="3" xfId="0" applyFont="1" applyFill="1" applyBorder="1" applyAlignment="1" applyProtection="1">
      <alignment vertical="center"/>
      <protection/>
    </xf>
    <xf numFmtId="170" fontId="0" fillId="0" borderId="3" xfId="0" applyNumberFormat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center" vertical="center"/>
      <protection/>
    </xf>
    <xf numFmtId="165" fontId="0" fillId="0" borderId="3" xfId="0" applyNumberFormat="1" applyFill="1" applyBorder="1" applyAlignment="1" applyProtection="1">
      <alignment horizontal="center" vertical="center"/>
      <protection/>
    </xf>
    <xf numFmtId="165" fontId="0" fillId="8" borderId="3" xfId="0" applyNumberFormat="1" applyFill="1" applyBorder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vertical="center"/>
      <protection/>
    </xf>
    <xf numFmtId="164" fontId="0" fillId="0" borderId="3" xfId="0" applyFont="1" applyBorder="1" applyAlignment="1" applyProtection="1">
      <alignment vertical="center" wrapText="1"/>
      <protection/>
    </xf>
    <xf numFmtId="170" fontId="0" fillId="0" borderId="3" xfId="0" applyNumberFormat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center" vertical="center" wrapText="1"/>
      <protection/>
    </xf>
    <xf numFmtId="164" fontId="0" fillId="0" borderId="3" xfId="0" applyFont="1" applyFill="1" applyBorder="1" applyAlignment="1" applyProtection="1">
      <alignment vertical="center" wrapText="1"/>
      <protection/>
    </xf>
    <xf numFmtId="168" fontId="0" fillId="0" borderId="3" xfId="0" applyNumberFormat="1" applyFill="1" applyBorder="1" applyAlignment="1" applyProtection="1">
      <alignment horizontal="center" vertical="center"/>
      <protection/>
    </xf>
    <xf numFmtId="171" fontId="0" fillId="0" borderId="3" xfId="0" applyNumberFormat="1" applyBorder="1" applyAlignment="1" applyProtection="1">
      <alignment horizontal="center" vertical="center"/>
      <protection/>
    </xf>
    <xf numFmtId="164" fontId="0" fillId="0" borderId="3" xfId="0" applyFont="1" applyFill="1" applyBorder="1" applyAlignment="1" applyProtection="1">
      <alignment horizontal="left" vertical="center" wrapText="1"/>
      <protection/>
    </xf>
    <xf numFmtId="164" fontId="14" fillId="0" borderId="0" xfId="0" applyFont="1" applyFill="1" applyAlignment="1" applyProtection="1">
      <alignment vertical="center"/>
      <protection/>
    </xf>
    <xf numFmtId="170" fontId="15" fillId="0" borderId="3" xfId="0" applyNumberFormat="1" applyFont="1" applyBorder="1" applyAlignment="1" applyProtection="1">
      <alignment horizontal="center" vertical="center"/>
      <protection/>
    </xf>
    <xf numFmtId="168" fontId="0" fillId="0" borderId="3" xfId="0" applyNumberFormat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 vertical="center" wrapText="1"/>
      <protection/>
    </xf>
    <xf numFmtId="164" fontId="0" fillId="10" borderId="3" xfId="0" applyFont="1" applyFill="1" applyBorder="1" applyAlignment="1" applyProtection="1">
      <alignment vertical="center" wrapText="1"/>
      <protection/>
    </xf>
    <xf numFmtId="170" fontId="0" fillId="10" borderId="3" xfId="0" applyNumberFormat="1" applyFill="1" applyBorder="1" applyAlignment="1" applyProtection="1">
      <alignment horizontal="center" vertical="center"/>
      <protection/>
    </xf>
    <xf numFmtId="165" fontId="0" fillId="10" borderId="3" xfId="0" applyNumberFormat="1" applyFill="1" applyBorder="1" applyAlignment="1" applyProtection="1">
      <alignment horizontal="center" vertical="center"/>
      <protection/>
    </xf>
    <xf numFmtId="168" fontId="0" fillId="0" borderId="3" xfId="0" applyNumberFormat="1" applyBorder="1" applyAlignment="1" applyProtection="1">
      <alignment horizontal="center" vertical="center" wrapText="1"/>
      <protection/>
    </xf>
    <xf numFmtId="170" fontId="0" fillId="0" borderId="3" xfId="0" applyNumberFormat="1" applyFill="1" applyBorder="1" applyAlignment="1" applyProtection="1">
      <alignment horizontal="center" vertical="center"/>
      <protection/>
    </xf>
    <xf numFmtId="170" fontId="0" fillId="10" borderId="3" xfId="0" applyNumberFormat="1" applyFill="1" applyBorder="1" applyAlignment="1" applyProtection="1">
      <alignment horizontal="center" vertical="center" wrapText="1"/>
      <protection/>
    </xf>
    <xf numFmtId="172" fontId="0" fillId="0" borderId="3" xfId="0" applyNumberFormat="1" applyBorder="1" applyAlignment="1" applyProtection="1">
      <alignment horizontal="center" vertical="center"/>
      <protection/>
    </xf>
    <xf numFmtId="168" fontId="0" fillId="10" borderId="3" xfId="0" applyNumberFormat="1" applyFill="1" applyBorder="1" applyAlignment="1" applyProtection="1">
      <alignment horizontal="center" vertical="center" wrapText="1"/>
      <protection/>
    </xf>
    <xf numFmtId="165" fontId="0" fillId="10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3" xfId="0" applyFont="1" applyBorder="1" applyAlignment="1" applyProtection="1">
      <alignment vertical="center"/>
      <protection/>
    </xf>
    <xf numFmtId="173" fontId="0" fillId="0" borderId="3" xfId="38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horizontal="center" vertical="center"/>
      <protection/>
    </xf>
    <xf numFmtId="164" fontId="0" fillId="0" borderId="4" xfId="0" applyFill="1" applyBorder="1" applyAlignment="1" applyProtection="1">
      <alignment vertical="center" wrapText="1"/>
      <protection/>
    </xf>
    <xf numFmtId="165" fontId="13" fillId="9" borderId="3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5" fontId="0" fillId="0" borderId="0" xfId="15" applyNumberFormat="1" applyFill="1" applyAlignment="1" applyProtection="1">
      <alignment vertical="center"/>
      <protection/>
    </xf>
    <xf numFmtId="175" fontId="0" fillId="0" borderId="0" xfId="0" applyNumberFormat="1" applyFill="1" applyAlignment="1" applyProtection="1">
      <alignment vertical="center"/>
      <protection/>
    </xf>
    <xf numFmtId="175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4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6" fontId="13" fillId="0" borderId="0" xfId="0" applyNumberFormat="1" applyFont="1" applyFill="1" applyAlignment="1">
      <alignment horizontal="left" vertical="center"/>
    </xf>
    <xf numFmtId="164" fontId="16" fillId="9" borderId="3" xfId="0" applyFont="1" applyFill="1" applyBorder="1" applyAlignment="1">
      <alignment horizontal="center" vertical="center"/>
    </xf>
    <xf numFmtId="168" fontId="16" fillId="9" borderId="5" xfId="0" applyNumberFormat="1" applyFont="1" applyFill="1" applyBorder="1" applyAlignment="1">
      <alignment horizontal="center" vertical="center" wrapText="1"/>
    </xf>
    <xf numFmtId="165" fontId="16" fillId="9" borderId="3" xfId="0" applyNumberFormat="1" applyFont="1" applyFill="1" applyBorder="1" applyAlignment="1">
      <alignment horizontal="center" vertical="center" wrapText="1"/>
    </xf>
    <xf numFmtId="168" fontId="16" fillId="9" borderId="3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3" xfId="0" applyFont="1" applyFill="1" applyBorder="1" applyAlignment="1" applyProtection="1">
      <alignment wrapText="1"/>
      <protection/>
    </xf>
    <xf numFmtId="164" fontId="0" fillId="0" borderId="3" xfId="0" applyFont="1" applyBorder="1" applyAlignment="1" applyProtection="1">
      <alignment horizontal="center" vertical="center"/>
      <protection/>
    </xf>
    <xf numFmtId="165" fontId="0" fillId="0" borderId="3" xfId="38" applyNumberFormat="1" applyFont="1" applyFill="1" applyBorder="1" applyAlignment="1" applyProtection="1">
      <alignment horizontal="center" vertical="center"/>
      <protection/>
    </xf>
    <xf numFmtId="176" fontId="0" fillId="0" borderId="5" xfId="17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/>
    </xf>
    <xf numFmtId="173" fontId="13" fillId="11" borderId="3" xfId="38" applyFont="1" applyFill="1" applyBorder="1" applyAlignment="1" applyProtection="1">
      <alignment horizontal="center"/>
      <protection/>
    </xf>
    <xf numFmtId="168" fontId="0" fillId="10" borderId="3" xfId="0" applyNumberForma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5" fontId="0" fillId="10" borderId="0" xfId="0" applyNumberFormat="1" applyFill="1" applyAlignment="1">
      <alignment horizontal="center"/>
    </xf>
    <xf numFmtId="173" fontId="17" fillId="10" borderId="0" xfId="0" applyNumberFormat="1" applyFont="1" applyFill="1" applyAlignment="1">
      <alignment vertical="center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 horizontal="left" vertical="center"/>
    </xf>
    <xf numFmtId="164" fontId="13" fillId="0" borderId="2" xfId="0" applyFont="1" applyBorder="1" applyAlignment="1">
      <alignment horizontal="left" vertical="center"/>
    </xf>
    <xf numFmtId="164" fontId="0" fillId="0" borderId="2" xfId="0" applyFill="1" applyBorder="1" applyAlignment="1">
      <alignment/>
    </xf>
    <xf numFmtId="165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 applyProtection="1">
      <alignment horizontal="left" wrapText="1"/>
      <protection/>
    </xf>
    <xf numFmtId="164" fontId="0" fillId="0" borderId="3" xfId="0" applyFont="1" applyBorder="1" applyAlignment="1" applyProtection="1">
      <alignment horizontal="center" vertical="center" wrapText="1"/>
      <protection/>
    </xf>
    <xf numFmtId="170" fontId="0" fillId="0" borderId="3" xfId="0" applyNumberFormat="1" applyBorder="1" applyAlignment="1" applyProtection="1">
      <alignment horizontal="center"/>
      <protection/>
    </xf>
    <xf numFmtId="165" fontId="0" fillId="0" borderId="3" xfId="0" applyNumberFormat="1" applyFill="1" applyBorder="1" applyAlignment="1" applyProtection="1">
      <alignment horizontal="center" vertical="center" wrapText="1"/>
      <protection/>
    </xf>
    <xf numFmtId="176" fontId="0" fillId="0" borderId="3" xfId="17" applyFill="1" applyBorder="1" applyAlignment="1" applyProtection="1">
      <alignment/>
      <protection/>
    </xf>
    <xf numFmtId="164" fontId="0" fillId="0" borderId="3" xfId="0" applyFont="1" applyFill="1" applyBorder="1" applyAlignment="1" applyProtection="1">
      <alignment horizontal="justify" wrapText="1"/>
      <protection/>
    </xf>
    <xf numFmtId="164" fontId="0" fillId="0" borderId="3" xfId="0" applyFont="1" applyFill="1" applyBorder="1" applyAlignment="1" applyProtection="1">
      <alignment horizontal="center" vertical="center" wrapText="1"/>
      <protection/>
    </xf>
    <xf numFmtId="164" fontId="0" fillId="0" borderId="3" xfId="0" applyFont="1" applyFill="1" applyBorder="1" applyAlignment="1" applyProtection="1">
      <alignment horizontal="justify"/>
      <protection/>
    </xf>
    <xf numFmtId="164" fontId="0" fillId="0" borderId="3" xfId="0" applyFont="1" applyBorder="1" applyAlignment="1" applyProtection="1">
      <alignment horizontal="justify"/>
      <protection/>
    </xf>
    <xf numFmtId="164" fontId="16" fillId="0" borderId="3" xfId="0" applyFont="1" applyFill="1" applyBorder="1" applyAlignment="1">
      <alignment horizontal="center"/>
    </xf>
    <xf numFmtId="176" fontId="13" fillId="0" borderId="3" xfId="0" applyNumberFormat="1" applyFont="1" applyFill="1" applyBorder="1" applyAlignment="1">
      <alignment/>
    </xf>
    <xf numFmtId="164" fontId="14" fillId="0" borderId="3" xfId="0" applyFont="1" applyFill="1" applyBorder="1" applyAlignment="1" applyProtection="1">
      <alignment wrapText="1"/>
      <protection/>
    </xf>
    <xf numFmtId="164" fontId="14" fillId="0" borderId="3" xfId="0" applyFont="1" applyBorder="1" applyAlignment="1" applyProtection="1">
      <alignment horizontal="center" vertical="center"/>
      <protection/>
    </xf>
    <xf numFmtId="170" fontId="19" fillId="0" borderId="3" xfId="0" applyNumberFormat="1" applyFont="1" applyBorder="1" applyAlignment="1" applyProtection="1">
      <alignment horizontal="center" vertical="center"/>
      <protection/>
    </xf>
    <xf numFmtId="165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3" xfId="38" applyFont="1" applyFill="1" applyBorder="1" applyAlignment="1" applyProtection="1">
      <alignment horizontal="center" vertical="center"/>
      <protection/>
    </xf>
    <xf numFmtId="173" fontId="0" fillId="0" borderId="0" xfId="0" applyNumberFormat="1" applyAlignment="1">
      <alignment/>
    </xf>
    <xf numFmtId="164" fontId="0" fillId="10" borderId="3" xfId="0" applyFont="1" applyFill="1" applyBorder="1" applyAlignment="1" applyProtection="1">
      <alignment wrapText="1"/>
      <protection/>
    </xf>
    <xf numFmtId="164" fontId="0" fillId="10" borderId="3" xfId="0" applyFont="1" applyFill="1" applyBorder="1" applyAlignment="1" applyProtection="1">
      <alignment horizontal="center" vertical="center"/>
      <protection/>
    </xf>
    <xf numFmtId="170" fontId="0" fillId="10" borderId="3" xfId="0" applyNumberFormat="1" applyFill="1" applyBorder="1" applyAlignment="1" applyProtection="1">
      <alignment horizontal="center"/>
      <protection/>
    </xf>
    <xf numFmtId="165" fontId="0" fillId="10" borderId="3" xfId="0" applyNumberFormat="1" applyFill="1" applyBorder="1" applyAlignment="1" applyProtection="1">
      <alignment horizontal="center"/>
      <protection/>
    </xf>
    <xf numFmtId="173" fontId="0" fillId="0" borderId="3" xfId="38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3" fontId="0" fillId="0" borderId="3" xfId="38" applyFont="1" applyFill="1" applyBorder="1" applyAlignment="1" applyProtection="1">
      <alignment horizontal="center" vertical="center"/>
      <protection/>
    </xf>
    <xf numFmtId="164" fontId="0" fillId="0" borderId="3" xfId="0" applyFont="1" applyBorder="1" applyAlignment="1" applyProtection="1">
      <alignment wrapText="1"/>
      <protection/>
    </xf>
    <xf numFmtId="165" fontId="0" fillId="0" borderId="3" xfId="0" applyNumberFormat="1" applyBorder="1" applyAlignment="1" applyProtection="1">
      <alignment horizontal="center"/>
      <protection/>
    </xf>
    <xf numFmtId="177" fontId="0" fillId="0" borderId="0" xfId="0" applyNumberFormat="1" applyAlignment="1">
      <alignment/>
    </xf>
    <xf numFmtId="164" fontId="14" fillId="0" borderId="3" xfId="0" applyFont="1" applyBorder="1" applyAlignment="1" applyProtection="1">
      <alignment wrapText="1"/>
      <protection/>
    </xf>
    <xf numFmtId="170" fontId="14" fillId="0" borderId="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>
      <alignment wrapText="1"/>
    </xf>
    <xf numFmtId="164" fontId="20" fillId="0" borderId="0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 wrapText="1"/>
    </xf>
    <xf numFmtId="164" fontId="13" fillId="0" borderId="3" xfId="0" applyFont="1" applyBorder="1" applyAlignment="1">
      <alignment/>
    </xf>
    <xf numFmtId="164" fontId="13" fillId="0" borderId="6" xfId="0" applyFont="1" applyBorder="1" applyAlignment="1">
      <alignment/>
    </xf>
    <xf numFmtId="165" fontId="0" fillId="0" borderId="7" xfId="0" applyNumberFormat="1" applyBorder="1" applyAlignment="1">
      <alignment wrapText="1"/>
    </xf>
    <xf numFmtId="164" fontId="15" fillId="10" borderId="3" xfId="0" applyFont="1" applyFill="1" applyBorder="1" applyAlignment="1" applyProtection="1">
      <alignment vertical="center" wrapText="1"/>
      <protection/>
    </xf>
    <xf numFmtId="173" fontId="0" fillId="10" borderId="3" xfId="38" applyFont="1" applyFill="1" applyBorder="1" applyAlignment="1" applyProtection="1">
      <alignment horizontal="center" vertical="center"/>
      <protection/>
    </xf>
    <xf numFmtId="164" fontId="15" fillId="8" borderId="3" xfId="0" applyFont="1" applyFill="1" applyBorder="1" applyAlignment="1" applyProtection="1">
      <alignment vertical="center" wrapText="1"/>
      <protection/>
    </xf>
    <xf numFmtId="164" fontId="21" fillId="8" borderId="3" xfId="0" applyFont="1" applyFill="1" applyBorder="1" applyAlignment="1" applyProtection="1">
      <alignment horizontal="center" vertical="center"/>
      <protection/>
    </xf>
    <xf numFmtId="170" fontId="21" fillId="8" borderId="3" xfId="0" applyNumberFormat="1" applyFont="1" applyFill="1" applyBorder="1" applyAlignment="1" applyProtection="1">
      <alignment horizontal="center" vertical="center"/>
      <protection/>
    </xf>
    <xf numFmtId="165" fontId="21" fillId="8" borderId="3" xfId="0" applyNumberFormat="1" applyFont="1" applyFill="1" applyBorder="1" applyAlignment="1" applyProtection="1">
      <alignment horizontal="center" vertical="center"/>
      <protection/>
    </xf>
    <xf numFmtId="173" fontId="21" fillId="8" borderId="3" xfId="38" applyFont="1" applyFill="1" applyBorder="1" applyAlignment="1" applyProtection="1">
      <alignment horizontal="center" vertical="center"/>
      <protection/>
    </xf>
    <xf numFmtId="164" fontId="0" fillId="8" borderId="3" xfId="0" applyFont="1" applyFill="1" applyBorder="1" applyAlignment="1" applyProtection="1">
      <alignment horizontal="center" vertical="center"/>
      <protection/>
    </xf>
    <xf numFmtId="170" fontId="0" fillId="8" borderId="3" xfId="0" applyNumberFormat="1" applyFill="1" applyBorder="1" applyAlignment="1" applyProtection="1">
      <alignment horizontal="center" vertical="center"/>
      <protection/>
    </xf>
    <xf numFmtId="165" fontId="0" fillId="8" borderId="3" xfId="0" applyNumberFormat="1" applyFill="1" applyBorder="1" applyAlignment="1" applyProtection="1">
      <alignment horizontal="center" vertical="center"/>
      <protection/>
    </xf>
    <xf numFmtId="173" fontId="0" fillId="8" borderId="3" xfId="38" applyFont="1" applyFill="1" applyBorder="1" applyAlignment="1" applyProtection="1">
      <alignment horizontal="center" vertical="center"/>
      <protection/>
    </xf>
    <xf numFmtId="164" fontId="19" fillId="8" borderId="3" xfId="0" applyFont="1" applyFill="1" applyBorder="1" applyAlignment="1" applyProtection="1">
      <alignment horizontal="center" vertical="center"/>
      <protection/>
    </xf>
    <xf numFmtId="170" fontId="19" fillId="8" borderId="3" xfId="0" applyNumberFormat="1" applyFont="1" applyFill="1" applyBorder="1" applyAlignment="1" applyProtection="1">
      <alignment horizontal="center" vertical="center"/>
      <protection/>
    </xf>
    <xf numFmtId="165" fontId="19" fillId="8" borderId="3" xfId="0" applyNumberFormat="1" applyFont="1" applyFill="1" applyBorder="1" applyAlignment="1" applyProtection="1">
      <alignment horizontal="center" vertical="center"/>
      <protection/>
    </xf>
    <xf numFmtId="173" fontId="19" fillId="8" borderId="3" xfId="38" applyFont="1" applyFill="1" applyBorder="1" applyAlignment="1" applyProtection="1">
      <alignment horizontal="center" vertical="center"/>
      <protection/>
    </xf>
    <xf numFmtId="164" fontId="19" fillId="10" borderId="3" xfId="0" applyFont="1" applyFill="1" applyBorder="1" applyAlignment="1" applyProtection="1">
      <alignment horizontal="center" vertical="center"/>
      <protection/>
    </xf>
    <xf numFmtId="170" fontId="19" fillId="10" borderId="3" xfId="0" applyNumberFormat="1" applyFont="1" applyFill="1" applyBorder="1" applyAlignment="1" applyProtection="1">
      <alignment horizontal="center" vertical="center"/>
      <protection/>
    </xf>
    <xf numFmtId="165" fontId="19" fillId="10" borderId="3" xfId="0" applyNumberFormat="1" applyFont="1" applyFill="1" applyBorder="1" applyAlignment="1" applyProtection="1">
      <alignment horizontal="center" vertical="center"/>
      <protection/>
    </xf>
    <xf numFmtId="173" fontId="19" fillId="10" borderId="3" xfId="38" applyFont="1" applyFill="1" applyBorder="1" applyAlignment="1" applyProtection="1">
      <alignment horizontal="center" vertical="center"/>
      <protection/>
    </xf>
    <xf numFmtId="164" fontId="2" fillId="10" borderId="3" xfId="0" applyFont="1" applyFill="1" applyBorder="1" applyAlignment="1" applyProtection="1">
      <alignment vertical="center" wrapText="1"/>
      <protection/>
    </xf>
    <xf numFmtId="164" fontId="0" fillId="10" borderId="3" xfId="0" applyFont="1" applyFill="1" applyBorder="1" applyAlignment="1" applyProtection="1">
      <alignment horizontal="center" vertical="center" wrapText="1"/>
      <protection/>
    </xf>
    <xf numFmtId="168" fontId="19" fillId="10" borderId="3" xfId="0" applyNumberFormat="1" applyFont="1" applyFill="1" applyBorder="1" applyAlignment="1" applyProtection="1">
      <alignment horizontal="center" vertical="center"/>
      <protection/>
    </xf>
    <xf numFmtId="165" fontId="19" fillId="10" borderId="3" xfId="0" applyNumberFormat="1" applyFont="1" applyFill="1" applyBorder="1" applyAlignment="1" applyProtection="1">
      <alignment horizontal="center" vertical="center" wrapText="1"/>
      <protection/>
    </xf>
    <xf numFmtId="164" fontId="15" fillId="10" borderId="8" xfId="0" applyFont="1" applyFill="1" applyBorder="1" applyAlignment="1" applyProtection="1">
      <alignment vertical="center" wrapText="1"/>
      <protection/>
    </xf>
    <xf numFmtId="167" fontId="13" fillId="10" borderId="3" xfId="0" applyNumberFormat="1" applyFont="1" applyFill="1" applyBorder="1" applyAlignment="1" applyProtection="1">
      <alignment horizontal="center" vertical="center"/>
      <protection/>
    </xf>
    <xf numFmtId="164" fontId="13" fillId="10" borderId="3" xfId="0" applyFont="1" applyFill="1" applyBorder="1" applyAlignment="1" applyProtection="1">
      <alignment horizontal="center" vertical="center"/>
      <protection/>
    </xf>
    <xf numFmtId="167" fontId="19" fillId="10" borderId="3" xfId="0" applyNumberFormat="1" applyFont="1" applyFill="1" applyBorder="1" applyAlignment="1" applyProtection="1">
      <alignment horizontal="center" vertical="center"/>
      <protection/>
    </xf>
    <xf numFmtId="164" fontId="22" fillId="10" borderId="3" xfId="0" applyFont="1" applyFill="1" applyBorder="1" applyAlignment="1" applyProtection="1">
      <alignment horizontal="center" vertical="center"/>
      <protection/>
    </xf>
    <xf numFmtId="167" fontId="22" fillId="10" borderId="3" xfId="0" applyNumberFormat="1" applyFont="1" applyFill="1" applyBorder="1" applyAlignment="1" applyProtection="1">
      <alignment horizontal="center" vertical="center"/>
      <protection/>
    </xf>
    <xf numFmtId="164" fontId="23" fillId="10" borderId="3" xfId="0" applyFont="1" applyFill="1" applyBorder="1" applyAlignment="1" applyProtection="1">
      <alignment vertical="center" wrapText="1"/>
      <protection/>
    </xf>
    <xf numFmtId="164" fontId="24" fillId="10" borderId="3" xfId="0" applyFont="1" applyFill="1" applyBorder="1" applyAlignment="1" applyProtection="1">
      <alignment vertical="center" wrapText="1"/>
      <protection/>
    </xf>
    <xf numFmtId="167" fontId="25" fillId="10" borderId="3" xfId="0" applyNumberFormat="1" applyFont="1" applyFill="1" applyBorder="1" applyAlignment="1" applyProtection="1">
      <alignment horizontal="center" vertical="center"/>
      <protection/>
    </xf>
    <xf numFmtId="164" fontId="25" fillId="10" borderId="3" xfId="0" applyFont="1" applyFill="1" applyBorder="1" applyAlignment="1" applyProtection="1">
      <alignment horizontal="center" vertical="center"/>
      <protection/>
    </xf>
    <xf numFmtId="164" fontId="25" fillId="10" borderId="3" xfId="0" applyFont="1" applyFill="1" applyBorder="1" applyAlignment="1" applyProtection="1">
      <alignment horizontal="center" vertical="center" wrapText="1"/>
      <protection/>
    </xf>
    <xf numFmtId="164" fontId="25" fillId="10" borderId="3" xfId="0" applyFont="1" applyFill="1" applyBorder="1" applyAlignment="1" applyProtection="1">
      <alignment vertical="center" wrapText="1"/>
      <protection/>
    </xf>
    <xf numFmtId="167" fontId="21" fillId="10" borderId="3" xfId="0" applyNumberFormat="1" applyFont="1" applyFill="1" applyBorder="1" applyAlignment="1" applyProtection="1">
      <alignment horizontal="center" vertical="center"/>
      <protection/>
    </xf>
    <xf numFmtId="164" fontId="21" fillId="10" borderId="3" xfId="0" applyFont="1" applyFill="1" applyBorder="1" applyAlignment="1" applyProtection="1">
      <alignment horizontal="center" vertical="center"/>
      <protection/>
    </xf>
    <xf numFmtId="170" fontId="21" fillId="10" borderId="3" xfId="0" applyNumberFormat="1" applyFont="1" applyFill="1" applyBorder="1" applyAlignment="1" applyProtection="1">
      <alignment horizontal="center" vertical="center"/>
      <protection/>
    </xf>
    <xf numFmtId="165" fontId="21" fillId="10" borderId="3" xfId="0" applyNumberFormat="1" applyFont="1" applyFill="1" applyBorder="1" applyAlignment="1" applyProtection="1">
      <alignment horizontal="center" vertical="center"/>
      <protection/>
    </xf>
    <xf numFmtId="173" fontId="21" fillId="10" borderId="3" xfId="38" applyFont="1" applyFill="1" applyBorder="1" applyAlignment="1" applyProtection="1">
      <alignment horizontal="center" vertical="center"/>
      <protection/>
    </xf>
    <xf numFmtId="167" fontId="0" fillId="10" borderId="3" xfId="0" applyNumberFormat="1" applyFont="1" applyFill="1" applyBorder="1" applyAlignment="1" applyProtection="1">
      <alignment horizontal="center" vertical="center"/>
      <protection/>
    </xf>
    <xf numFmtId="164" fontId="26" fillId="9" borderId="3" xfId="0" applyFont="1" applyFill="1" applyBorder="1" applyAlignment="1" applyProtection="1">
      <alignment horizontal="right" vertical="center"/>
      <protection/>
    </xf>
    <xf numFmtId="173" fontId="26" fillId="9" borderId="3" xfId="38" applyFont="1" applyFill="1" applyBorder="1" applyAlignment="1" applyProtection="1">
      <alignment horizontal="center" vertical="center"/>
      <protection/>
    </xf>
    <xf numFmtId="167" fontId="19" fillId="10" borderId="3" xfId="0" applyNumberFormat="1" applyFont="1" applyFill="1" applyBorder="1" applyAlignment="1" applyProtection="1">
      <alignment horizontal="center" vertical="center" wrapText="1"/>
      <protection/>
    </xf>
    <xf numFmtId="164" fontId="19" fillId="10" borderId="3" xfId="0" applyFont="1" applyFill="1" applyBorder="1" applyAlignment="1" applyProtection="1">
      <alignment horizontal="center" vertical="center" wrapText="1"/>
      <protection/>
    </xf>
    <xf numFmtId="168" fontId="19" fillId="10" borderId="3" xfId="0" applyNumberFormat="1" applyFont="1" applyFill="1" applyBorder="1" applyAlignment="1" applyProtection="1">
      <alignment horizontal="center" vertical="center" wrapText="1"/>
      <protection/>
    </xf>
    <xf numFmtId="164" fontId="24" fillId="10" borderId="8" xfId="0" applyFont="1" applyFill="1" applyBorder="1" applyAlignment="1" applyProtection="1">
      <alignment vertical="center" wrapText="1"/>
      <protection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27" fillId="0" borderId="3" xfId="0" applyFont="1" applyBorder="1" applyAlignment="1">
      <alignment horizontal="center"/>
    </xf>
    <xf numFmtId="168" fontId="27" fillId="0" borderId="3" xfId="0" applyNumberFormat="1" applyFont="1" applyBorder="1" applyAlignment="1">
      <alignment horizontal="left"/>
    </xf>
    <xf numFmtId="164" fontId="27" fillId="10" borderId="3" xfId="0" applyFont="1" applyFill="1" applyBorder="1" applyAlignment="1" applyProtection="1">
      <alignment horizontal="center" vertical="center"/>
      <protection/>
    </xf>
    <xf numFmtId="168" fontId="27" fillId="0" borderId="3" xfId="15" applyNumberFormat="1" applyFont="1" applyBorder="1" applyAlignment="1" applyProtection="1">
      <alignment horizontal="center" vertical="center"/>
      <protection locked="0"/>
    </xf>
    <xf numFmtId="164" fontId="27" fillId="10" borderId="3" xfId="0" applyFont="1" applyFill="1" applyBorder="1" applyAlignment="1" applyProtection="1">
      <alignment horizontal="left" vertical="center" wrapText="1"/>
      <protection/>
    </xf>
    <xf numFmtId="170" fontId="27" fillId="10" borderId="3" xfId="0" applyNumberFormat="1" applyFont="1" applyFill="1" applyBorder="1" applyAlignment="1" applyProtection="1">
      <alignment horizontal="center" vertical="center"/>
      <protection/>
    </xf>
    <xf numFmtId="164" fontId="27" fillId="0" borderId="3" xfId="0" applyFont="1" applyBorder="1" applyAlignment="1">
      <alignment wrapText="1"/>
    </xf>
    <xf numFmtId="170" fontId="27" fillId="0" borderId="3" xfId="0" applyNumberFormat="1" applyFont="1" applyBorder="1" applyAlignment="1">
      <alignment horizontal="center"/>
    </xf>
    <xf numFmtId="164" fontId="27" fillId="10" borderId="3" xfId="0" applyFont="1" applyFill="1" applyBorder="1" applyAlignment="1" applyProtection="1">
      <alignment horizontal="center" vertical="center" wrapText="1"/>
      <protection/>
    </xf>
    <xf numFmtId="170" fontId="27" fillId="10" borderId="3" xfId="0" applyNumberFormat="1" applyFont="1" applyFill="1" applyBorder="1" applyAlignment="1" applyProtection="1">
      <alignment horizontal="center" vertical="center" wrapText="1"/>
      <protection/>
    </xf>
    <xf numFmtId="168" fontId="27" fillId="10" borderId="3" xfId="0" applyNumberFormat="1" applyFont="1" applyFill="1" applyBorder="1" applyAlignment="1" applyProtection="1">
      <alignment horizontal="center" vertical="center"/>
      <protection/>
    </xf>
    <xf numFmtId="164" fontId="27" fillId="0" borderId="3" xfId="0" applyFont="1" applyBorder="1" applyAlignment="1" applyProtection="1">
      <alignment horizontal="center"/>
      <protection/>
    </xf>
    <xf numFmtId="170" fontId="27" fillId="0" borderId="3" xfId="0" applyNumberFormat="1" applyFont="1" applyBorder="1" applyAlignment="1" applyProtection="1">
      <alignment horizontal="center"/>
      <protection/>
    </xf>
    <xf numFmtId="164" fontId="27" fillId="10" borderId="3" xfId="0" applyFont="1" applyFill="1" applyBorder="1" applyAlignment="1">
      <alignment horizontal="left"/>
    </xf>
    <xf numFmtId="164" fontId="28" fillId="10" borderId="3" xfId="0" applyFont="1" applyFill="1" applyBorder="1" applyAlignment="1" applyProtection="1">
      <alignment horizontal="left" vertical="center" wrapText="1"/>
      <protection/>
    </xf>
    <xf numFmtId="164" fontId="29" fillId="0" borderId="3" xfId="0" applyFont="1" applyBorder="1" applyAlignment="1">
      <alignment horizontal="left" wrapText="1"/>
    </xf>
    <xf numFmtId="168" fontId="29" fillId="0" borderId="3" xfId="0" applyNumberFormat="1" applyFont="1" applyBorder="1" applyAlignment="1">
      <alignment horizontal="left" vertical="center"/>
    </xf>
    <xf numFmtId="171" fontId="27" fillId="0" borderId="3" xfId="0" applyNumberFormat="1" applyFont="1" applyBorder="1" applyAlignment="1" applyProtection="1">
      <alignment horizontal="center"/>
      <protection/>
    </xf>
    <xf numFmtId="164" fontId="29" fillId="10" borderId="3" xfId="0" applyFont="1" applyFill="1" applyBorder="1" applyAlignment="1" applyProtection="1">
      <alignment horizontal="left" vertical="center" wrapText="1"/>
      <protection/>
    </xf>
    <xf numFmtId="171" fontId="27" fillId="0" borderId="3" xfId="0" applyNumberFormat="1" applyFont="1" applyBorder="1" applyAlignment="1">
      <alignment horizontal="center"/>
    </xf>
    <xf numFmtId="164" fontId="27" fillId="0" borderId="3" xfId="0" applyFont="1" applyBorder="1" applyAlignment="1">
      <alignment horizontal="left" wrapText="1"/>
    </xf>
    <xf numFmtId="164" fontId="27" fillId="0" borderId="3" xfId="0" applyFont="1" applyBorder="1" applyAlignment="1">
      <alignment horizontal="left"/>
    </xf>
    <xf numFmtId="164" fontId="27" fillId="0" borderId="3" xfId="0" applyFont="1" applyBorder="1" applyAlignment="1">
      <alignment horizontal="center" wrapText="1"/>
    </xf>
    <xf numFmtId="170" fontId="27" fillId="0" borderId="3" xfId="0" applyNumberFormat="1" applyFont="1" applyBorder="1" applyAlignment="1">
      <alignment horizontal="center" wrapText="1"/>
    </xf>
    <xf numFmtId="168" fontId="27" fillId="0" borderId="3" xfId="39" applyNumberFormat="1" applyFont="1" applyBorder="1" applyAlignment="1" applyProtection="1">
      <alignment horizontal="center"/>
      <protection/>
    </xf>
    <xf numFmtId="168" fontId="27" fillId="0" borderId="3" xfId="0" applyNumberFormat="1" applyFont="1" applyBorder="1" applyAlignment="1">
      <alignment horizontal="center"/>
    </xf>
    <xf numFmtId="164" fontId="27" fillId="0" borderId="3" xfId="0" applyFont="1" applyBorder="1" applyAlignment="1">
      <alignment/>
    </xf>
    <xf numFmtId="164" fontId="27" fillId="0" borderId="3" xfId="0" applyFont="1" applyBorder="1" applyAlignment="1" applyProtection="1">
      <alignment horizontal="left" wrapText="1"/>
      <protection/>
    </xf>
    <xf numFmtId="164" fontId="0" fillId="0" borderId="3" xfId="0" applyFont="1" applyBorder="1" applyAlignment="1">
      <alignment wrapText="1"/>
    </xf>
    <xf numFmtId="164" fontId="31" fillId="0" borderId="3" xfId="0" applyFont="1" applyBorder="1" applyAlignment="1" applyProtection="1">
      <alignment horizontal="center"/>
      <protection/>
    </xf>
    <xf numFmtId="164" fontId="27" fillId="0" borderId="3" xfId="0" applyFont="1" applyBorder="1" applyAlignment="1">
      <alignment horizontal="left" vertical="center" wrapText="1"/>
    </xf>
    <xf numFmtId="164" fontId="27" fillId="0" borderId="3" xfId="0" applyFont="1" applyFill="1" applyBorder="1" applyAlignment="1">
      <alignment horizontal="left"/>
    </xf>
    <xf numFmtId="164" fontId="27" fillId="0" borderId="3" xfId="39" applyFont="1" applyBorder="1" applyAlignment="1" applyProtection="1">
      <alignment horizontal="center" vertical="center"/>
      <protection/>
    </xf>
    <xf numFmtId="168" fontId="27" fillId="0" borderId="3" xfId="39" applyNumberFormat="1" applyFont="1" applyBorder="1" applyAlignment="1" applyProtection="1">
      <alignment horizontal="center" vertical="center"/>
      <protection/>
    </xf>
    <xf numFmtId="164" fontId="27" fillId="0" borderId="3" xfId="0" applyFont="1" applyBorder="1" applyAlignment="1">
      <alignment horizontal="center" vertical="top" wrapText="1"/>
    </xf>
    <xf numFmtId="170" fontId="27" fillId="0" borderId="3" xfId="0" applyNumberFormat="1" applyFont="1" applyBorder="1" applyAlignment="1">
      <alignment horizontal="center" vertical="top" wrapText="1"/>
    </xf>
    <xf numFmtId="164" fontId="27" fillId="0" borderId="3" xfId="0" applyFont="1" applyBorder="1" applyAlignment="1">
      <alignment horizontal="left" vertical="center"/>
    </xf>
    <xf numFmtId="164" fontId="27" fillId="0" borderId="3" xfId="39" applyFont="1" applyBorder="1" applyAlignment="1" applyProtection="1">
      <alignment horizontal="left" vertical="center" wrapText="1"/>
      <protection/>
    </xf>
    <xf numFmtId="164" fontId="27" fillId="0" borderId="3" xfId="39" applyFont="1" applyBorder="1" applyAlignment="1" applyProtection="1">
      <alignment horizontal="center"/>
      <protection/>
    </xf>
    <xf numFmtId="164" fontId="31" fillId="0" borderId="3" xfId="0" applyFont="1" applyBorder="1" applyAlignment="1">
      <alignment horizontal="center"/>
    </xf>
    <xf numFmtId="170" fontId="31" fillId="0" borderId="3" xfId="0" applyNumberFormat="1" applyFont="1" applyBorder="1" applyAlignment="1">
      <alignment horizontal="center"/>
    </xf>
    <xf numFmtId="164" fontId="27" fillId="0" borderId="3" xfId="0" applyFont="1" applyBorder="1" applyAlignment="1">
      <alignment horizontal="left" vertical="top"/>
    </xf>
    <xf numFmtId="164" fontId="27" fillId="0" borderId="3" xfId="0" applyFont="1" applyBorder="1" applyAlignment="1">
      <alignment horizontal="center" vertical="center" wrapText="1"/>
    </xf>
    <xf numFmtId="164" fontId="27" fillId="10" borderId="3" xfId="0" applyFont="1" applyFill="1" applyBorder="1" applyAlignment="1" applyProtection="1">
      <alignment horizontal="left" vertical="center"/>
      <protection/>
    </xf>
    <xf numFmtId="164" fontId="27" fillId="0" borderId="3" xfId="0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7" fillId="0" borderId="3" xfId="0" applyFont="1" applyFill="1" applyBorder="1" applyAlignment="1" applyProtection="1">
      <alignment horizontal="left" vertical="center" wrapText="1"/>
      <protection/>
    </xf>
    <xf numFmtId="164" fontId="27" fillId="0" borderId="3" xfId="0" applyFont="1" applyFill="1" applyBorder="1" applyAlignment="1" applyProtection="1">
      <alignment horizontal="center" vertical="center"/>
      <protection/>
    </xf>
    <xf numFmtId="170" fontId="27" fillId="0" borderId="3" xfId="0" applyNumberFormat="1" applyFont="1" applyFill="1" applyBorder="1" applyAlignment="1" applyProtection="1">
      <alignment horizontal="center" vertical="center"/>
      <protection/>
    </xf>
    <xf numFmtId="168" fontId="27" fillId="10" borderId="3" xfId="0" applyNumberFormat="1" applyFont="1" applyFill="1" applyBorder="1" applyAlignment="1" applyProtection="1">
      <alignment horizontal="center" vertical="center" wrapText="1"/>
      <protection/>
    </xf>
    <xf numFmtId="164" fontId="27" fillId="10" borderId="3" xfId="0" applyFont="1" applyFill="1" applyBorder="1" applyAlignment="1">
      <alignment horizontal="left" vertical="center"/>
    </xf>
    <xf numFmtId="170" fontId="27" fillId="10" borderId="3" xfId="0" applyNumberFormat="1" applyFont="1" applyFill="1" applyBorder="1" applyAlignment="1">
      <alignment horizontal="center" vertical="center"/>
    </xf>
    <xf numFmtId="164" fontId="32" fillId="0" borderId="3" xfId="0" applyFont="1" applyBorder="1" applyAlignment="1">
      <alignment horizontal="left" wrapText="1"/>
    </xf>
    <xf numFmtId="164" fontId="31" fillId="0" borderId="3" xfId="0" applyFont="1" applyBorder="1" applyAlignment="1">
      <alignment horizontal="left"/>
    </xf>
    <xf numFmtId="164" fontId="33" fillId="0" borderId="3" xfId="0" applyFont="1" applyBorder="1" applyAlignment="1">
      <alignment horizontal="center"/>
    </xf>
    <xf numFmtId="170" fontId="33" fillId="0" borderId="3" xfId="0" applyNumberFormat="1" applyFont="1" applyBorder="1" applyAlignment="1">
      <alignment horizontal="center"/>
    </xf>
    <xf numFmtId="164" fontId="15" fillId="0" borderId="3" xfId="0" applyFont="1" applyBorder="1" applyAlignment="1">
      <alignment wrapText="1"/>
    </xf>
    <xf numFmtId="164" fontId="31" fillId="10" borderId="3" xfId="0" applyFont="1" applyFill="1" applyBorder="1" applyAlignment="1" applyProtection="1">
      <alignment horizontal="center" vertical="center"/>
      <protection/>
    </xf>
    <xf numFmtId="170" fontId="31" fillId="10" borderId="3" xfId="0" applyNumberFormat="1" applyFont="1" applyFill="1" applyBorder="1" applyAlignment="1" applyProtection="1">
      <alignment horizontal="center" vertical="center"/>
      <protection/>
    </xf>
    <xf numFmtId="164" fontId="31" fillId="0" borderId="3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4" fillId="0" borderId="0" xfId="0" applyFont="1" applyAlignment="1">
      <alignment/>
    </xf>
    <xf numFmtId="164" fontId="9" fillId="0" borderId="0" xfId="0" applyFont="1" applyFill="1" applyBorder="1" applyAlignment="1" applyProtection="1">
      <alignment horizontal="center"/>
      <protection/>
    </xf>
    <xf numFmtId="165" fontId="27" fillId="0" borderId="0" xfId="0" applyNumberFormat="1" applyFont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/>
      <protection/>
    </xf>
    <xf numFmtId="164" fontId="34" fillId="0" borderId="0" xfId="0" applyFont="1" applyFill="1" applyBorder="1" applyAlignment="1" applyProtection="1">
      <alignment horizontal="center"/>
      <protection/>
    </xf>
    <xf numFmtId="164" fontId="35" fillId="0" borderId="0" xfId="0" applyFont="1" applyFill="1" applyBorder="1" applyAlignment="1" applyProtection="1">
      <alignment horizontal="center"/>
      <protection/>
    </xf>
    <xf numFmtId="178" fontId="3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center"/>
    </xf>
    <xf numFmtId="164" fontId="36" fillId="0" borderId="9" xfId="0" applyFont="1" applyFill="1" applyBorder="1" applyAlignment="1">
      <alignment horizontal="right" vertical="center"/>
    </xf>
    <xf numFmtId="169" fontId="37" fillId="9" borderId="3" xfId="0" applyNumberFormat="1" applyFont="1" applyFill="1" applyBorder="1" applyAlignment="1" applyProtection="1">
      <alignment horizontal="center"/>
      <protection/>
    </xf>
    <xf numFmtId="164" fontId="37" fillId="9" borderId="3" xfId="0" applyFont="1" applyFill="1" applyBorder="1" applyAlignment="1" applyProtection="1">
      <alignment horizontal="center" vertical="center" wrapText="1"/>
      <protection/>
    </xf>
    <xf numFmtId="164" fontId="38" fillId="9" borderId="3" xfId="0" applyFont="1" applyFill="1" applyBorder="1" applyAlignment="1" applyProtection="1">
      <alignment horizontal="center" vertical="center"/>
      <protection/>
    </xf>
    <xf numFmtId="170" fontId="39" fillId="9" borderId="3" xfId="0" applyNumberFormat="1" applyFont="1" applyFill="1" applyBorder="1" applyAlignment="1" applyProtection="1">
      <alignment horizontal="center" vertical="center"/>
      <protection/>
    </xf>
    <xf numFmtId="170" fontId="18" fillId="0" borderId="10" xfId="0" applyNumberFormat="1" applyFont="1" applyFill="1" applyBorder="1" applyAlignment="1" applyProtection="1">
      <alignment horizontal="center"/>
      <protection/>
    </xf>
    <xf numFmtId="170" fontId="18" fillId="0" borderId="11" xfId="0" applyNumberFormat="1" applyFont="1" applyFill="1" applyBorder="1" applyAlignment="1" applyProtection="1">
      <alignment horizontal="center"/>
      <protection/>
    </xf>
    <xf numFmtId="165" fontId="40" fillId="0" borderId="12" xfId="0" applyNumberFormat="1" applyFont="1" applyBorder="1" applyAlignment="1" applyProtection="1">
      <alignment horizontal="center" vertical="center" wrapText="1"/>
      <protection/>
    </xf>
    <xf numFmtId="165" fontId="40" fillId="0" borderId="13" xfId="0" applyNumberFormat="1" applyFont="1" applyBorder="1" applyAlignment="1" applyProtection="1">
      <alignment horizontal="center" vertical="center" wrapText="1"/>
      <protection/>
    </xf>
    <xf numFmtId="170" fontId="40" fillId="0" borderId="14" xfId="0" applyNumberFormat="1" applyFont="1" applyBorder="1" applyAlignment="1" applyProtection="1">
      <alignment horizontal="center" vertical="center" wrapText="1"/>
      <protection/>
    </xf>
    <xf numFmtId="170" fontId="40" fillId="0" borderId="15" xfId="0" applyNumberFormat="1" applyFont="1" applyBorder="1" applyAlignment="1" applyProtection="1">
      <alignment horizontal="center" vertical="center" wrapText="1"/>
      <protection/>
    </xf>
    <xf numFmtId="179" fontId="41" fillId="0" borderId="5" xfId="0" applyNumberFormat="1" applyFont="1" applyBorder="1" applyAlignment="1" applyProtection="1">
      <alignment horizontal="center"/>
      <protection/>
    </xf>
    <xf numFmtId="164" fontId="41" fillId="10" borderId="3" xfId="0" applyNumberFormat="1" applyFont="1" applyFill="1" applyBorder="1" applyAlignment="1" applyProtection="1">
      <alignment horizontal="left" vertical="center" wrapText="1"/>
      <protection/>
    </xf>
    <xf numFmtId="164" fontId="42" fillId="10" borderId="3" xfId="0" applyNumberFormat="1" applyFont="1" applyFill="1" applyBorder="1" applyAlignment="1" applyProtection="1">
      <alignment horizontal="center" vertical="center"/>
      <protection/>
    </xf>
    <xf numFmtId="168" fontId="42" fillId="0" borderId="3" xfId="0" applyNumberFormat="1" applyFont="1" applyBorder="1" applyAlignment="1" applyProtection="1">
      <alignment horizontal="center"/>
      <protection/>
    </xf>
    <xf numFmtId="170" fontId="42" fillId="0" borderId="9" xfId="0" applyNumberFormat="1" applyFont="1" applyBorder="1" applyAlignment="1" applyProtection="1">
      <alignment horizontal="center" vertical="center"/>
      <protection/>
    </xf>
    <xf numFmtId="165" fontId="42" fillId="8" borderId="16" xfId="0" applyNumberFormat="1" applyFont="1" applyFill="1" applyBorder="1" applyAlignment="1" applyProtection="1">
      <alignment horizontal="center" vertical="center"/>
      <protection locked="0"/>
    </xf>
    <xf numFmtId="165" fontId="42" fillId="0" borderId="17" xfId="0" applyNumberFormat="1" applyFont="1" applyBorder="1" applyAlignment="1" applyProtection="1">
      <alignment horizontal="center" vertical="center"/>
      <protection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164" fontId="41" fillId="0" borderId="3" xfId="0" applyFont="1" applyBorder="1" applyAlignment="1" applyProtection="1">
      <alignment wrapText="1"/>
      <protection/>
    </xf>
    <xf numFmtId="170" fontId="42" fillId="0" borderId="3" xfId="0" applyNumberFormat="1" applyFont="1" applyBorder="1" applyAlignment="1" applyProtection="1">
      <alignment horizontal="center" vertical="center"/>
      <protection/>
    </xf>
    <xf numFmtId="170" fontId="42" fillId="0" borderId="18" xfId="0" applyNumberFormat="1" applyFont="1" applyBorder="1" applyAlignment="1" applyProtection="1">
      <alignment horizontal="center" vertical="center"/>
      <protection/>
    </xf>
    <xf numFmtId="164" fontId="41" fillId="0" borderId="0" xfId="0" applyFont="1" applyBorder="1" applyAlignment="1" applyProtection="1">
      <alignment horizontal="center"/>
      <protection/>
    </xf>
    <xf numFmtId="164" fontId="41" fillId="0" borderId="0" xfId="0" applyFont="1" applyBorder="1" applyAlignment="1" applyProtection="1">
      <alignment/>
      <protection/>
    </xf>
    <xf numFmtId="164" fontId="42" fillId="0" borderId="0" xfId="0" applyFont="1" applyBorder="1" applyAlignment="1" applyProtection="1">
      <alignment horizontal="center"/>
      <protection/>
    </xf>
    <xf numFmtId="168" fontId="27" fillId="0" borderId="0" xfId="0" applyNumberFormat="1" applyFont="1" applyBorder="1" applyAlignment="1" applyProtection="1">
      <alignment horizontal="center"/>
      <protection/>
    </xf>
    <xf numFmtId="165" fontId="27" fillId="0" borderId="19" xfId="0" applyNumberFormat="1" applyFont="1" applyBorder="1" applyAlignment="1" applyProtection="1">
      <alignment horizontal="center"/>
      <protection/>
    </xf>
    <xf numFmtId="165" fontId="38" fillId="0" borderId="20" xfId="0" applyNumberFormat="1" applyFont="1" applyBorder="1" applyAlignment="1" applyProtection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staque" xfId="20"/>
    <cellStyle name="Destaque 1" xfId="21"/>
    <cellStyle name="Destaque 2" xfId="22"/>
    <cellStyle name="Destaque 3" xfId="23"/>
    <cellStyle name="Ruim" xfId="24"/>
    <cellStyle name="Erro" xfId="25"/>
    <cellStyle name="Nota de rodapé" xfId="26"/>
    <cellStyle name="Bom" xfId="27"/>
    <cellStyle name="Título 1" xfId="28"/>
    <cellStyle name="Título 2" xfId="29"/>
    <cellStyle name="Hiperlink" xfId="30"/>
    <cellStyle name="Neutro" xfId="31"/>
    <cellStyle name="Normal 3" xfId="32"/>
    <cellStyle name="Nota" xfId="33"/>
    <cellStyle name="Status 1" xfId="34"/>
    <cellStyle name="Status 2" xfId="35"/>
    <cellStyle name="Texto" xfId="36"/>
    <cellStyle name="Atenção" xfId="37"/>
    <cellStyle name="Excel_BuiltIn_Currency 1" xfId="38"/>
    <cellStyle name="Excel Built-in Explanatory Tex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914400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24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47625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9550"/>
          <a:ext cx="14859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152400</xdr:rowOff>
    </xdr:from>
    <xdr:to>
      <xdr:col>1</xdr:col>
      <xdr:colOff>1704975</xdr:colOff>
      <xdr:row>0</xdr:row>
      <xdr:rowOff>914400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21812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1066800</xdr:colOff>
      <xdr:row>0</xdr:row>
      <xdr:rowOff>171450</xdr:rowOff>
    </xdr:from>
    <xdr:to>
      <xdr:col>9</xdr:col>
      <xdr:colOff>1000125</xdr:colOff>
      <xdr:row>0</xdr:row>
      <xdr:rowOff>714375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71450"/>
          <a:ext cx="22669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66700"/>
          <a:ext cx="1428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790575</xdr:colOff>
      <xdr:row>3</xdr:row>
      <xdr:rowOff>85725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33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8575"/>
          <a:ext cx="1419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95250</xdr:rowOff>
    </xdr:from>
    <xdr:to>
      <xdr:col>1</xdr:col>
      <xdr:colOff>838200</xdr:colOff>
      <xdr:row>3</xdr:row>
      <xdr:rowOff>161925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4763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8575"/>
          <a:ext cx="1457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zoomScale="55" zoomScaleNormal="55" workbookViewId="0" topLeftCell="A1">
      <selection activeCell="A1" sqref="A1"/>
    </sheetView>
  </sheetViews>
  <sheetFormatPr defaultColWidth="8.796875" defaultRowHeight="15.75" customHeight="1"/>
  <cols>
    <col min="1" max="1" width="6.3984375" style="1" customWidth="1"/>
    <col min="2" max="2" width="43.69921875" style="2" customWidth="1"/>
    <col min="3" max="3" width="7.69921875" style="1" customWidth="1"/>
    <col min="4" max="4" width="10.09765625" style="1" customWidth="1"/>
    <col min="5" max="5" width="15" style="3" customWidth="1"/>
    <col min="6" max="6" width="13.69921875" style="4" customWidth="1"/>
    <col min="7" max="7" width="11.59765625" style="5" customWidth="1"/>
    <col min="8" max="8" width="14.09765625" style="5" customWidth="1"/>
    <col min="9" max="16384" width="5.59765625" style="5" customWidth="1"/>
  </cols>
  <sheetData>
    <row r="1" ht="12.75" customHeight="1">
      <c r="E1" s="6"/>
    </row>
    <row r="2" ht="12.75" customHeight="1"/>
    <row r="3" spans="3:4" ht="12.75" customHeight="1">
      <c r="C3" s="7"/>
      <c r="D3" s="8"/>
    </row>
    <row r="4" spans="3:4" ht="30" customHeight="1">
      <c r="C4" s="8"/>
      <c r="D4" s="9"/>
    </row>
    <row r="5" spans="2:7" ht="12.75" customHeight="1">
      <c r="B5" s="10" t="s">
        <v>0</v>
      </c>
      <c r="C5" s="11"/>
      <c r="D5" s="12"/>
      <c r="E5" s="13"/>
      <c r="F5" s="11"/>
      <c r="G5" s="11"/>
    </row>
    <row r="6" spans="2:7" ht="12.75" customHeight="1">
      <c r="B6" s="12" t="s">
        <v>1</v>
      </c>
      <c r="C6" s="14"/>
      <c r="D6" s="14"/>
      <c r="E6" s="15"/>
      <c r="F6" s="15" t="s">
        <v>2</v>
      </c>
      <c r="G6" s="16">
        <v>44317</v>
      </c>
    </row>
    <row r="7" spans="1:7" ht="23.25" customHeight="1">
      <c r="A7" s="17"/>
      <c r="B7" s="18" t="s">
        <v>3</v>
      </c>
      <c r="C7" s="18"/>
      <c r="D7" s="18"/>
      <c r="E7" s="18"/>
      <c r="F7" s="18"/>
      <c r="G7" s="18"/>
    </row>
    <row r="8" spans="1:7" ht="42" customHeight="1">
      <c r="A8" s="19" t="s">
        <v>4</v>
      </c>
      <c r="B8" s="20" t="s">
        <v>5</v>
      </c>
      <c r="C8" s="21" t="s">
        <v>6</v>
      </c>
      <c r="D8" s="22" t="s">
        <v>7</v>
      </c>
      <c r="E8" s="22" t="s">
        <v>8</v>
      </c>
      <c r="F8" s="22" t="s">
        <v>7</v>
      </c>
      <c r="G8" s="22" t="s">
        <v>8</v>
      </c>
    </row>
    <row r="9" spans="1:7" s="29" customFormat="1" ht="22.5" customHeight="1">
      <c r="A9" s="23">
        <v>1</v>
      </c>
      <c r="B9" s="24" t="s">
        <v>9</v>
      </c>
      <c r="C9" s="25">
        <v>62</v>
      </c>
      <c r="D9" s="26">
        <v>55.5054</v>
      </c>
      <c r="E9" s="27">
        <v>3441.3348</v>
      </c>
      <c r="F9" s="28"/>
      <c r="G9" s="27">
        <v>0</v>
      </c>
    </row>
    <row r="10" spans="1:7" s="29" customFormat="1" ht="27.75" customHeight="1">
      <c r="A10" s="23">
        <v>2</v>
      </c>
      <c r="B10" s="30" t="s">
        <v>10</v>
      </c>
      <c r="C10" s="31">
        <v>4</v>
      </c>
      <c r="D10" s="32">
        <v>22.64</v>
      </c>
      <c r="E10" s="27">
        <v>90.56</v>
      </c>
      <c r="F10" s="28"/>
      <c r="G10" s="27">
        <v>0</v>
      </c>
    </row>
    <row r="11" spans="1:7" s="29" customFormat="1" ht="42.75" customHeight="1">
      <c r="A11" s="23">
        <v>3</v>
      </c>
      <c r="B11" s="30" t="s">
        <v>11</v>
      </c>
      <c r="C11" s="25">
        <v>2</v>
      </c>
      <c r="D11" s="26">
        <v>16.8</v>
      </c>
      <c r="E11" s="27">
        <v>33.6</v>
      </c>
      <c r="F11" s="28"/>
      <c r="G11" s="27">
        <v>0</v>
      </c>
    </row>
    <row r="12" spans="1:7" s="29" customFormat="1" ht="22.5" customHeight="1">
      <c r="A12" s="23">
        <v>4</v>
      </c>
      <c r="B12" s="33" t="s">
        <v>12</v>
      </c>
      <c r="C12" s="34">
        <v>4</v>
      </c>
      <c r="D12" s="27">
        <v>24.37</v>
      </c>
      <c r="E12" s="27">
        <v>97.48</v>
      </c>
      <c r="F12" s="28"/>
      <c r="G12" s="27">
        <v>0</v>
      </c>
    </row>
    <row r="13" spans="1:7" s="29" customFormat="1" ht="22.5" customHeight="1">
      <c r="A13" s="23">
        <v>5</v>
      </c>
      <c r="B13" s="33" t="s">
        <v>13</v>
      </c>
      <c r="C13" s="25">
        <v>4</v>
      </c>
      <c r="D13" s="26">
        <v>15.5</v>
      </c>
      <c r="E13" s="27">
        <v>62</v>
      </c>
      <c r="F13" s="28"/>
      <c r="G13" s="27">
        <v>0</v>
      </c>
    </row>
    <row r="14" spans="1:7" s="29" customFormat="1" ht="22.5" customHeight="1">
      <c r="A14" s="23">
        <v>6</v>
      </c>
      <c r="B14" s="33" t="s">
        <v>14</v>
      </c>
      <c r="C14" s="35">
        <v>33</v>
      </c>
      <c r="D14" s="26">
        <v>12.2</v>
      </c>
      <c r="E14" s="27">
        <v>402.6</v>
      </c>
      <c r="F14" s="28"/>
      <c r="G14" s="27">
        <v>0</v>
      </c>
    </row>
    <row r="15" spans="1:7" s="29" customFormat="1" ht="22.5" customHeight="1">
      <c r="A15" s="23">
        <v>7</v>
      </c>
      <c r="B15" s="36" t="s">
        <v>15</v>
      </c>
      <c r="C15" s="31">
        <v>8</v>
      </c>
      <c r="D15" s="32">
        <v>121.2</v>
      </c>
      <c r="E15" s="27">
        <v>969.6</v>
      </c>
      <c r="F15" s="28"/>
      <c r="G15" s="27">
        <v>0</v>
      </c>
    </row>
    <row r="16" spans="1:7" s="29" customFormat="1" ht="27.75" customHeight="1">
      <c r="A16" s="23">
        <v>8</v>
      </c>
      <c r="B16" s="36" t="s">
        <v>16</v>
      </c>
      <c r="C16" s="25">
        <v>1</v>
      </c>
      <c r="D16" s="26">
        <v>356.41</v>
      </c>
      <c r="E16" s="27">
        <v>356.41</v>
      </c>
      <c r="F16" s="28"/>
      <c r="G16" s="27">
        <v>0</v>
      </c>
    </row>
    <row r="17" spans="1:7" s="29" customFormat="1" ht="27.75" customHeight="1">
      <c r="A17" s="23">
        <v>9</v>
      </c>
      <c r="B17" s="33" t="s">
        <v>17</v>
      </c>
      <c r="C17" s="25">
        <v>96</v>
      </c>
      <c r="D17" s="26">
        <v>1.03</v>
      </c>
      <c r="E17" s="27">
        <v>98.88</v>
      </c>
      <c r="F17" s="28"/>
      <c r="G17" s="27">
        <v>0</v>
      </c>
    </row>
    <row r="18" spans="1:7" s="29" customFormat="1" ht="28.5" customHeight="1">
      <c r="A18" s="23">
        <v>10</v>
      </c>
      <c r="B18" s="33" t="s">
        <v>18</v>
      </c>
      <c r="C18" s="25">
        <v>2</v>
      </c>
      <c r="D18" s="26">
        <v>331.82</v>
      </c>
      <c r="E18" s="27">
        <v>663.64</v>
      </c>
      <c r="F18" s="28"/>
      <c r="G18" s="27">
        <v>0</v>
      </c>
    </row>
    <row r="19" spans="1:7" s="37" customFormat="1" ht="27.75" customHeight="1">
      <c r="A19" s="23">
        <v>11</v>
      </c>
      <c r="B19" s="33" t="s">
        <v>19</v>
      </c>
      <c r="C19" s="25">
        <v>2</v>
      </c>
      <c r="D19" s="26">
        <v>159.9</v>
      </c>
      <c r="E19" s="27">
        <v>319.8</v>
      </c>
      <c r="F19" s="28"/>
      <c r="G19" s="27">
        <v>0</v>
      </c>
    </row>
    <row r="20" spans="1:7" s="29" customFormat="1" ht="22.5" customHeight="1">
      <c r="A20" s="23">
        <v>12</v>
      </c>
      <c r="B20" s="33" t="s">
        <v>20</v>
      </c>
      <c r="C20" s="25">
        <v>2</v>
      </c>
      <c r="D20" s="27">
        <v>3.8</v>
      </c>
      <c r="E20" s="27">
        <v>7.6</v>
      </c>
      <c r="F20" s="28"/>
      <c r="G20" s="27">
        <v>0</v>
      </c>
    </row>
    <row r="21" spans="1:7" s="29" customFormat="1" ht="27.75" customHeight="1">
      <c r="A21" s="23">
        <v>13</v>
      </c>
      <c r="B21" s="33" t="s">
        <v>21</v>
      </c>
      <c r="C21" s="38">
        <v>11990</v>
      </c>
      <c r="D21" s="26">
        <v>0.71</v>
      </c>
      <c r="E21" s="27">
        <v>8512.9</v>
      </c>
      <c r="F21" s="28"/>
      <c r="G21" s="27">
        <v>0</v>
      </c>
    </row>
    <row r="22" spans="1:7" s="29" customFormat="1" ht="64.5" customHeight="1">
      <c r="A22" s="23">
        <v>17</v>
      </c>
      <c r="B22" s="30" t="s">
        <v>22</v>
      </c>
      <c r="C22" s="25">
        <v>30</v>
      </c>
      <c r="D22" s="26">
        <v>45.66</v>
      </c>
      <c r="E22" s="27">
        <v>1369.8</v>
      </c>
      <c r="F22" s="28"/>
      <c r="G22" s="27">
        <v>0</v>
      </c>
    </row>
    <row r="23" spans="1:7" s="29" customFormat="1" ht="29.25" customHeight="1">
      <c r="A23" s="23">
        <v>18</v>
      </c>
      <c r="B23" s="30" t="s">
        <v>23</v>
      </c>
      <c r="C23" s="25">
        <v>30</v>
      </c>
      <c r="D23" s="26">
        <v>45.66</v>
      </c>
      <c r="E23" s="27">
        <v>1369.8</v>
      </c>
      <c r="F23" s="28"/>
      <c r="G23" s="27">
        <v>0</v>
      </c>
    </row>
    <row r="24" spans="1:7" s="29" customFormat="1" ht="64.5" customHeight="1">
      <c r="A24" s="23">
        <v>19</v>
      </c>
      <c r="B24" s="30" t="s">
        <v>24</v>
      </c>
      <c r="C24" s="25">
        <v>30</v>
      </c>
      <c r="D24" s="26">
        <v>45.66</v>
      </c>
      <c r="E24" s="27">
        <v>1369.8</v>
      </c>
      <c r="F24" s="28"/>
      <c r="G24" s="27">
        <v>0</v>
      </c>
    </row>
    <row r="25" spans="1:7" s="29" customFormat="1" ht="22.5" customHeight="1">
      <c r="A25" s="23">
        <v>20</v>
      </c>
      <c r="B25" s="33" t="s">
        <v>25</v>
      </c>
      <c r="C25" s="25">
        <v>2</v>
      </c>
      <c r="D25" s="32">
        <v>237.21</v>
      </c>
      <c r="E25" s="27">
        <v>474.42</v>
      </c>
      <c r="F25" s="28"/>
      <c r="G25" s="27">
        <v>0</v>
      </c>
    </row>
    <row r="26" spans="1:7" s="40" customFormat="1" ht="57" customHeight="1">
      <c r="A26" s="23">
        <v>21</v>
      </c>
      <c r="B26" s="30" t="s">
        <v>26</v>
      </c>
      <c r="C26" s="39">
        <v>2</v>
      </c>
      <c r="D26" s="32">
        <v>615.53</v>
      </c>
      <c r="E26" s="27">
        <v>1231.06</v>
      </c>
      <c r="F26" s="28"/>
      <c r="G26" s="27">
        <v>0</v>
      </c>
    </row>
    <row r="27" spans="1:7" s="29" customFormat="1" ht="25.5" customHeight="1">
      <c r="A27" s="23">
        <v>22</v>
      </c>
      <c r="B27" s="33" t="s">
        <v>27</v>
      </c>
      <c r="C27" s="39">
        <v>6</v>
      </c>
      <c r="D27" s="32">
        <v>234.5</v>
      </c>
      <c r="E27" s="27">
        <v>1407</v>
      </c>
      <c r="F27" s="28"/>
      <c r="G27" s="27">
        <v>0</v>
      </c>
    </row>
    <row r="28" spans="1:7" s="29" customFormat="1" ht="27" customHeight="1">
      <c r="A28" s="23">
        <v>23</v>
      </c>
      <c r="B28" s="33" t="s">
        <v>28</v>
      </c>
      <c r="C28" s="25">
        <v>34</v>
      </c>
      <c r="D28" s="26">
        <v>3.29</v>
      </c>
      <c r="E28" s="27">
        <v>111.86</v>
      </c>
      <c r="F28" s="28"/>
      <c r="G28" s="27">
        <v>0</v>
      </c>
    </row>
    <row r="29" spans="1:7" s="29" customFormat="1" ht="22.5" customHeight="1">
      <c r="A29" s="23">
        <v>24</v>
      </c>
      <c r="B29" s="41" t="s">
        <v>29</v>
      </c>
      <c r="C29" s="42">
        <v>2</v>
      </c>
      <c r="D29" s="43">
        <v>96</v>
      </c>
      <c r="E29" s="27">
        <v>192</v>
      </c>
      <c r="F29" s="28"/>
      <c r="G29" s="27">
        <v>0</v>
      </c>
    </row>
    <row r="30" spans="1:7" s="29" customFormat="1" ht="25.5" customHeight="1">
      <c r="A30" s="23">
        <v>25</v>
      </c>
      <c r="B30" s="30" t="s">
        <v>30</v>
      </c>
      <c r="C30" s="39">
        <v>4</v>
      </c>
      <c r="D30" s="26">
        <v>18.72</v>
      </c>
      <c r="E30" s="27">
        <v>74.88</v>
      </c>
      <c r="F30" s="28"/>
      <c r="G30" s="27">
        <v>0</v>
      </c>
    </row>
    <row r="31" spans="1:7" s="29" customFormat="1" ht="42.75" customHeight="1">
      <c r="A31" s="23">
        <v>26</v>
      </c>
      <c r="B31" s="33" t="s">
        <v>31</v>
      </c>
      <c r="C31" s="25">
        <v>2</v>
      </c>
      <c r="D31" s="26">
        <v>65.9</v>
      </c>
      <c r="E31" s="27">
        <v>131.8</v>
      </c>
      <c r="F31" s="28"/>
      <c r="G31" s="27">
        <v>0</v>
      </c>
    </row>
    <row r="32" spans="1:7" s="29" customFormat="1" ht="22.5" customHeight="1">
      <c r="A32" s="23">
        <v>27</v>
      </c>
      <c r="B32" s="33" t="s">
        <v>32</v>
      </c>
      <c r="C32" s="25">
        <v>2</v>
      </c>
      <c r="D32" s="26">
        <v>11.71</v>
      </c>
      <c r="E32" s="27">
        <v>23.42</v>
      </c>
      <c r="F32" s="28"/>
      <c r="G32" s="27">
        <v>0</v>
      </c>
    </row>
    <row r="33" spans="1:7" s="29" customFormat="1" ht="22.5" customHeight="1">
      <c r="A33" s="23">
        <v>28</v>
      </c>
      <c r="B33" s="30" t="s">
        <v>33</v>
      </c>
      <c r="C33" s="25">
        <v>2</v>
      </c>
      <c r="D33" s="26">
        <v>14.87</v>
      </c>
      <c r="E33" s="27">
        <v>29.74</v>
      </c>
      <c r="F33" s="28"/>
      <c r="G33" s="27">
        <v>0</v>
      </c>
    </row>
    <row r="34" spans="1:7" s="29" customFormat="1" ht="28.5" customHeight="1">
      <c r="A34" s="23">
        <v>29</v>
      </c>
      <c r="B34" s="30" t="s">
        <v>34</v>
      </c>
      <c r="C34" s="25">
        <v>8</v>
      </c>
      <c r="D34" s="26">
        <v>10.63</v>
      </c>
      <c r="E34" s="27">
        <v>85.04</v>
      </c>
      <c r="F34" s="28"/>
      <c r="G34" s="27">
        <v>0</v>
      </c>
    </row>
    <row r="35" spans="1:7" s="37" customFormat="1" ht="28.5" customHeight="1">
      <c r="A35" s="23">
        <v>30</v>
      </c>
      <c r="B35" s="33" t="s">
        <v>35</v>
      </c>
      <c r="C35" s="44">
        <v>40</v>
      </c>
      <c r="D35" s="32">
        <v>1.57</v>
      </c>
      <c r="E35" s="27">
        <v>62.8</v>
      </c>
      <c r="F35" s="28"/>
      <c r="G35" s="27">
        <v>0</v>
      </c>
    </row>
    <row r="36" spans="1:7" s="29" customFormat="1" ht="28.5" customHeight="1">
      <c r="A36" s="23">
        <v>31</v>
      </c>
      <c r="B36" s="30" t="s">
        <v>36</v>
      </c>
      <c r="C36" s="31">
        <v>8</v>
      </c>
      <c r="D36" s="32">
        <v>2.69</v>
      </c>
      <c r="E36" s="27">
        <v>21.52</v>
      </c>
      <c r="F36" s="28"/>
      <c r="G36" s="27">
        <v>0</v>
      </c>
    </row>
    <row r="37" spans="1:7" s="29" customFormat="1" ht="28.5" customHeight="1">
      <c r="A37" s="23">
        <v>32</v>
      </c>
      <c r="B37" s="33" t="s">
        <v>37</v>
      </c>
      <c r="C37" s="25">
        <v>4</v>
      </c>
      <c r="D37" s="26">
        <v>8.17</v>
      </c>
      <c r="E37" s="27">
        <v>32.68</v>
      </c>
      <c r="F37" s="28"/>
      <c r="G37" s="27">
        <v>0</v>
      </c>
    </row>
    <row r="38" spans="1:7" s="29" customFormat="1" ht="19.5" customHeight="1">
      <c r="A38" s="23">
        <v>33</v>
      </c>
      <c r="B38" s="33" t="s">
        <v>38</v>
      </c>
      <c r="C38" s="34">
        <v>5</v>
      </c>
      <c r="D38" s="27">
        <v>4.4</v>
      </c>
      <c r="E38" s="27">
        <v>22</v>
      </c>
      <c r="F38" s="28"/>
      <c r="G38" s="27">
        <v>0</v>
      </c>
    </row>
    <row r="39" spans="1:7" s="40" customFormat="1" ht="42.75" customHeight="1">
      <c r="A39" s="23">
        <v>34</v>
      </c>
      <c r="B39" s="33" t="s">
        <v>39</v>
      </c>
      <c r="C39" s="31">
        <v>100</v>
      </c>
      <c r="D39" s="32">
        <v>1.2904</v>
      </c>
      <c r="E39" s="27">
        <v>129.04</v>
      </c>
      <c r="F39" s="28"/>
      <c r="G39" s="27">
        <v>0</v>
      </c>
    </row>
    <row r="40" spans="1:7" s="29" customFormat="1" ht="42.75" customHeight="1">
      <c r="A40" s="23">
        <v>35</v>
      </c>
      <c r="B40" s="33" t="s">
        <v>40</v>
      </c>
      <c r="C40" s="25">
        <v>100</v>
      </c>
      <c r="D40" s="26">
        <v>1.2904</v>
      </c>
      <c r="E40" s="27">
        <v>129.04</v>
      </c>
      <c r="F40" s="28"/>
      <c r="G40" s="27">
        <v>0</v>
      </c>
    </row>
    <row r="41" spans="1:7" s="29" customFormat="1" ht="42.75" customHeight="1">
      <c r="A41" s="23">
        <v>36</v>
      </c>
      <c r="B41" s="33" t="s">
        <v>41</v>
      </c>
      <c r="C41" s="25">
        <v>100</v>
      </c>
      <c r="D41" s="26">
        <v>2.06</v>
      </c>
      <c r="E41" s="27">
        <v>206</v>
      </c>
      <c r="F41" s="28"/>
      <c r="G41" s="27">
        <v>0</v>
      </c>
    </row>
    <row r="42" spans="1:7" s="29" customFormat="1" ht="42.75" customHeight="1">
      <c r="A42" s="23">
        <v>37</v>
      </c>
      <c r="B42" s="33" t="s">
        <v>42</v>
      </c>
      <c r="C42" s="25">
        <v>100</v>
      </c>
      <c r="D42" s="26">
        <v>2.06</v>
      </c>
      <c r="E42" s="27">
        <v>206</v>
      </c>
      <c r="F42" s="28"/>
      <c r="G42" s="27">
        <v>0</v>
      </c>
    </row>
    <row r="43" spans="1:7" s="40" customFormat="1" ht="42.75" customHeight="1">
      <c r="A43" s="23">
        <v>38</v>
      </c>
      <c r="B43" s="33" t="s">
        <v>43</v>
      </c>
      <c r="C43" s="25">
        <v>100</v>
      </c>
      <c r="D43" s="26">
        <v>2.06</v>
      </c>
      <c r="E43" s="27">
        <v>206</v>
      </c>
      <c r="F43" s="28"/>
      <c r="G43" s="27">
        <v>0</v>
      </c>
    </row>
    <row r="44" spans="1:7" s="40" customFormat="1" ht="28.5" customHeight="1">
      <c r="A44" s="23">
        <v>39</v>
      </c>
      <c r="B44" s="33" t="s">
        <v>44</v>
      </c>
      <c r="C44" s="25">
        <v>4</v>
      </c>
      <c r="D44" s="26">
        <v>11</v>
      </c>
      <c r="E44" s="27">
        <v>44</v>
      </c>
      <c r="F44" s="28"/>
      <c r="G44" s="27">
        <v>0</v>
      </c>
    </row>
    <row r="45" spans="1:7" s="29" customFormat="1" ht="25.5" customHeight="1">
      <c r="A45" s="23">
        <v>40</v>
      </c>
      <c r="B45" s="33" t="s">
        <v>45</v>
      </c>
      <c r="C45" s="39">
        <v>6</v>
      </c>
      <c r="D45" s="26">
        <v>5.39</v>
      </c>
      <c r="E45" s="27">
        <v>32.34</v>
      </c>
      <c r="F45" s="28"/>
      <c r="G45" s="27">
        <v>0</v>
      </c>
    </row>
    <row r="46" spans="1:7" s="29" customFormat="1" ht="48" customHeight="1">
      <c r="A46" s="23">
        <v>41</v>
      </c>
      <c r="B46" s="33" t="s">
        <v>46</v>
      </c>
      <c r="C46" s="39">
        <v>6</v>
      </c>
      <c r="D46" s="26">
        <v>67.75</v>
      </c>
      <c r="E46" s="27">
        <v>406.5</v>
      </c>
      <c r="F46" s="28"/>
      <c r="G46" s="27">
        <v>0</v>
      </c>
    </row>
    <row r="47" spans="1:7" s="29" customFormat="1" ht="56.25" customHeight="1">
      <c r="A47" s="23">
        <v>42</v>
      </c>
      <c r="B47" s="30" t="s">
        <v>47</v>
      </c>
      <c r="C47" s="25">
        <v>6</v>
      </c>
      <c r="D47" s="26">
        <v>12.3</v>
      </c>
      <c r="E47" s="27">
        <v>73.8</v>
      </c>
      <c r="F47" s="28"/>
      <c r="G47" s="27">
        <v>0</v>
      </c>
    </row>
    <row r="48" spans="1:7" s="29" customFormat="1" ht="42.75" customHeight="1">
      <c r="A48" s="23">
        <v>43</v>
      </c>
      <c r="B48" s="33" t="s">
        <v>48</v>
      </c>
      <c r="C48" s="25">
        <v>6</v>
      </c>
      <c r="D48" s="26">
        <v>5.55</v>
      </c>
      <c r="E48" s="27">
        <v>33.3</v>
      </c>
      <c r="F48" s="28"/>
      <c r="G48" s="27">
        <v>0</v>
      </c>
    </row>
    <row r="49" spans="1:7" s="29" customFormat="1" ht="57" customHeight="1">
      <c r="A49" s="23">
        <v>44</v>
      </c>
      <c r="B49" s="30" t="s">
        <v>49</v>
      </c>
      <c r="C49" s="25">
        <v>4</v>
      </c>
      <c r="D49" s="26">
        <v>13.16</v>
      </c>
      <c r="E49" s="27">
        <v>52.64</v>
      </c>
      <c r="F49" s="28"/>
      <c r="G49" s="27">
        <v>0</v>
      </c>
    </row>
    <row r="50" spans="1:7" s="29" customFormat="1" ht="42.75" customHeight="1">
      <c r="A50" s="23">
        <v>45</v>
      </c>
      <c r="B50" s="33" t="s">
        <v>50</v>
      </c>
      <c r="C50" s="25">
        <v>30</v>
      </c>
      <c r="D50" s="26">
        <v>4.18</v>
      </c>
      <c r="E50" s="27">
        <v>125.57</v>
      </c>
      <c r="F50" s="28"/>
      <c r="G50" s="27">
        <v>0</v>
      </c>
    </row>
    <row r="51" spans="1:7" s="29" customFormat="1" ht="42.75" customHeight="1">
      <c r="A51" s="23">
        <v>46</v>
      </c>
      <c r="B51" s="30" t="s">
        <v>51</v>
      </c>
      <c r="C51" s="31">
        <v>2</v>
      </c>
      <c r="D51" s="32">
        <v>4.5600000000000005</v>
      </c>
      <c r="E51" s="27">
        <v>9.12</v>
      </c>
      <c r="F51" s="28"/>
      <c r="G51" s="27">
        <v>0</v>
      </c>
    </row>
    <row r="52" spans="1:7" s="29" customFormat="1" ht="42.75" customHeight="1">
      <c r="A52" s="23">
        <v>47</v>
      </c>
      <c r="B52" s="30" t="s">
        <v>52</v>
      </c>
      <c r="C52" s="45">
        <v>6</v>
      </c>
      <c r="D52" s="27">
        <v>17.04</v>
      </c>
      <c r="E52" s="27">
        <v>102.24</v>
      </c>
      <c r="F52" s="28"/>
      <c r="G52" s="27">
        <v>0</v>
      </c>
    </row>
    <row r="53" spans="1:7" s="29" customFormat="1" ht="25.5" customHeight="1">
      <c r="A53" s="23">
        <v>48</v>
      </c>
      <c r="B53" s="33" t="s">
        <v>53</v>
      </c>
      <c r="C53" s="39">
        <v>22</v>
      </c>
      <c r="D53" s="26">
        <v>0.85</v>
      </c>
      <c r="E53" s="27">
        <v>18.7</v>
      </c>
      <c r="F53" s="28"/>
      <c r="G53" s="27">
        <v>0</v>
      </c>
    </row>
    <row r="54" spans="1:7" s="29" customFormat="1" ht="25.5" customHeight="1">
      <c r="A54" s="23">
        <v>49</v>
      </c>
      <c r="B54" s="30" t="s">
        <v>54</v>
      </c>
      <c r="C54" s="25">
        <v>8</v>
      </c>
      <c r="D54" s="32">
        <v>2.54</v>
      </c>
      <c r="E54" s="27">
        <v>20.32</v>
      </c>
      <c r="F54" s="28"/>
      <c r="G54" s="27">
        <v>0</v>
      </c>
    </row>
    <row r="55" spans="1:7" s="29" customFormat="1" ht="25.5" customHeight="1">
      <c r="A55" s="23">
        <v>50</v>
      </c>
      <c r="B55" s="30" t="s">
        <v>55</v>
      </c>
      <c r="C55" s="25">
        <v>4</v>
      </c>
      <c r="D55" s="26">
        <v>8.41</v>
      </c>
      <c r="E55" s="27">
        <v>33.64</v>
      </c>
      <c r="F55" s="28"/>
      <c r="G55" s="27">
        <v>0</v>
      </c>
    </row>
    <row r="56" spans="1:7" s="29" customFormat="1" ht="25.5" customHeight="1">
      <c r="A56" s="23">
        <v>51</v>
      </c>
      <c r="B56" s="33" t="s">
        <v>56</v>
      </c>
      <c r="C56" s="39">
        <v>6</v>
      </c>
      <c r="D56" s="26">
        <v>9.01</v>
      </c>
      <c r="E56" s="27">
        <v>54.06</v>
      </c>
      <c r="F56" s="28"/>
      <c r="G56" s="27">
        <v>0</v>
      </c>
    </row>
    <row r="57" spans="1:7" s="29" customFormat="1" ht="25.5" customHeight="1">
      <c r="A57" s="23">
        <v>52</v>
      </c>
      <c r="B57" s="33" t="s">
        <v>57</v>
      </c>
      <c r="C57" s="39">
        <v>16</v>
      </c>
      <c r="D57" s="26">
        <v>2.73</v>
      </c>
      <c r="E57" s="27">
        <v>43.68</v>
      </c>
      <c r="F57" s="28"/>
      <c r="G57" s="27">
        <v>0</v>
      </c>
    </row>
    <row r="58" spans="1:7" s="29" customFormat="1" ht="25.5" customHeight="1">
      <c r="A58" s="23">
        <v>53</v>
      </c>
      <c r="B58" s="30" t="s">
        <v>58</v>
      </c>
      <c r="C58" s="25">
        <v>16</v>
      </c>
      <c r="D58" s="26">
        <v>8.9</v>
      </c>
      <c r="E58" s="27">
        <v>142.4</v>
      </c>
      <c r="F58" s="28"/>
      <c r="G58" s="27">
        <v>0</v>
      </c>
    </row>
    <row r="59" spans="1:7" s="29" customFormat="1" ht="28.5" customHeight="1">
      <c r="A59" s="23">
        <v>54</v>
      </c>
      <c r="B59" s="33" t="s">
        <v>59</v>
      </c>
      <c r="C59" s="25">
        <v>2</v>
      </c>
      <c r="D59" s="26">
        <v>127.87</v>
      </c>
      <c r="E59" s="27">
        <v>255.74</v>
      </c>
      <c r="F59" s="28"/>
      <c r="G59" s="27">
        <v>0</v>
      </c>
    </row>
    <row r="60" spans="1:7" s="40" customFormat="1" ht="19.5" customHeight="1">
      <c r="A60" s="23">
        <v>55</v>
      </c>
      <c r="B60" s="33" t="s">
        <v>60</v>
      </c>
      <c r="C60" s="46">
        <v>10</v>
      </c>
      <c r="D60" s="32">
        <v>2.34</v>
      </c>
      <c r="E60" s="27">
        <v>23.4</v>
      </c>
      <c r="F60" s="28"/>
      <c r="G60" s="27">
        <v>0</v>
      </c>
    </row>
    <row r="61" spans="1:7" s="29" customFormat="1" ht="19.5" customHeight="1">
      <c r="A61" s="23">
        <v>56</v>
      </c>
      <c r="B61" s="33" t="s">
        <v>61</v>
      </c>
      <c r="C61" s="39">
        <v>4</v>
      </c>
      <c r="D61" s="32">
        <v>2.68</v>
      </c>
      <c r="E61" s="27">
        <v>10.72</v>
      </c>
      <c r="F61" s="28"/>
      <c r="G61" s="27">
        <v>0</v>
      </c>
    </row>
    <row r="62" spans="1:7" s="29" customFormat="1" ht="19.5" customHeight="1">
      <c r="A62" s="23">
        <v>57</v>
      </c>
      <c r="B62" s="33" t="s">
        <v>62</v>
      </c>
      <c r="C62" s="25">
        <v>144</v>
      </c>
      <c r="D62" s="27">
        <v>1.4</v>
      </c>
      <c r="E62" s="27">
        <v>201.75</v>
      </c>
      <c r="F62" s="28"/>
      <c r="G62" s="27">
        <v>0</v>
      </c>
    </row>
    <row r="63" spans="1:7" s="29" customFormat="1" ht="42.75" customHeight="1">
      <c r="A63" s="23">
        <v>58</v>
      </c>
      <c r="B63" s="33" t="s">
        <v>63</v>
      </c>
      <c r="C63" s="25">
        <v>2</v>
      </c>
      <c r="D63" s="26">
        <v>50.74</v>
      </c>
      <c r="E63" s="27">
        <v>101.5</v>
      </c>
      <c r="F63" s="28"/>
      <c r="G63" s="27">
        <v>0</v>
      </c>
    </row>
    <row r="64" spans="1:7" s="29" customFormat="1" ht="42.75" customHeight="1">
      <c r="A64" s="23">
        <v>59</v>
      </c>
      <c r="B64" s="33" t="s">
        <v>64</v>
      </c>
      <c r="C64" s="25">
        <v>14</v>
      </c>
      <c r="D64" s="26">
        <v>5.1</v>
      </c>
      <c r="E64" s="27">
        <v>71.65</v>
      </c>
      <c r="F64" s="28"/>
      <c r="G64" s="27">
        <v>0</v>
      </c>
    </row>
    <row r="65" spans="1:7" s="29" customFormat="1" ht="25.5" customHeight="1">
      <c r="A65" s="23">
        <v>60</v>
      </c>
      <c r="B65" s="30" t="s">
        <v>65</v>
      </c>
      <c r="C65" s="25">
        <v>4</v>
      </c>
      <c r="D65" s="26">
        <v>4.27</v>
      </c>
      <c r="E65" s="27">
        <v>17.08</v>
      </c>
      <c r="F65" s="28"/>
      <c r="G65" s="27">
        <v>0</v>
      </c>
    </row>
    <row r="66" spans="1:7" s="29" customFormat="1" ht="19.5" customHeight="1">
      <c r="A66" s="23">
        <v>61</v>
      </c>
      <c r="B66" s="30" t="s">
        <v>66</v>
      </c>
      <c r="C66" s="25">
        <v>2</v>
      </c>
      <c r="D66" s="26">
        <v>2.68</v>
      </c>
      <c r="E66" s="27">
        <v>5.36</v>
      </c>
      <c r="F66" s="28"/>
      <c r="G66" s="27">
        <v>0</v>
      </c>
    </row>
    <row r="67" spans="1:7" s="29" customFormat="1" ht="19.5" customHeight="1">
      <c r="A67" s="23">
        <v>62</v>
      </c>
      <c r="B67" s="33" t="s">
        <v>67</v>
      </c>
      <c r="C67" s="25">
        <v>4</v>
      </c>
      <c r="D67" s="26">
        <v>1.69</v>
      </c>
      <c r="E67" s="27">
        <v>6.76</v>
      </c>
      <c r="F67" s="28"/>
      <c r="G67" s="27">
        <v>0</v>
      </c>
    </row>
    <row r="68" spans="1:7" s="29" customFormat="1" ht="25.5" customHeight="1">
      <c r="A68" s="23">
        <v>63</v>
      </c>
      <c r="B68" s="33" t="s">
        <v>68</v>
      </c>
      <c r="C68" s="47">
        <v>24</v>
      </c>
      <c r="D68" s="26">
        <v>59.68</v>
      </c>
      <c r="E68" s="27">
        <v>1432.72</v>
      </c>
      <c r="F68" s="28"/>
      <c r="G68" s="27">
        <v>0</v>
      </c>
    </row>
    <row r="69" spans="1:7" s="40" customFormat="1" ht="22.5" customHeight="1">
      <c r="A69" s="23">
        <v>64</v>
      </c>
      <c r="B69" s="33" t="s">
        <v>69</v>
      </c>
      <c r="C69" s="25">
        <v>96</v>
      </c>
      <c r="D69" s="26">
        <v>0.15</v>
      </c>
      <c r="E69" s="27">
        <v>14.55</v>
      </c>
      <c r="F69" s="28"/>
      <c r="G69" s="27">
        <v>0</v>
      </c>
    </row>
    <row r="70" spans="1:7" s="29" customFormat="1" ht="22.5" customHeight="1">
      <c r="A70" s="23">
        <v>65</v>
      </c>
      <c r="B70" s="33" t="s">
        <v>70</v>
      </c>
      <c r="C70" s="25">
        <v>1</v>
      </c>
      <c r="D70" s="26">
        <v>14.75</v>
      </c>
      <c r="E70" s="27">
        <v>14.75</v>
      </c>
      <c r="F70" s="28"/>
      <c r="G70" s="27">
        <v>0</v>
      </c>
    </row>
    <row r="71" spans="1:7" s="29" customFormat="1" ht="22.5" customHeight="1">
      <c r="A71" s="23">
        <v>66</v>
      </c>
      <c r="B71" s="33" t="s">
        <v>71</v>
      </c>
      <c r="C71" s="25">
        <v>3</v>
      </c>
      <c r="D71" s="26">
        <v>14</v>
      </c>
      <c r="E71" s="27">
        <v>42</v>
      </c>
      <c r="F71" s="28"/>
      <c r="G71" s="27">
        <v>0</v>
      </c>
    </row>
    <row r="72" spans="1:7" s="29" customFormat="1" ht="22.5" customHeight="1">
      <c r="A72" s="23">
        <v>67</v>
      </c>
      <c r="B72" s="33" t="s">
        <v>72</v>
      </c>
      <c r="C72" s="48">
        <v>2</v>
      </c>
      <c r="D72" s="49">
        <v>14.73</v>
      </c>
      <c r="E72" s="27">
        <v>29.46</v>
      </c>
      <c r="F72" s="28"/>
      <c r="G72" s="27">
        <v>0</v>
      </c>
    </row>
    <row r="73" spans="1:7" s="29" customFormat="1" ht="42.75" customHeight="1">
      <c r="A73" s="23">
        <v>68</v>
      </c>
      <c r="B73" s="33" t="s">
        <v>73</v>
      </c>
      <c r="C73" s="25">
        <v>2</v>
      </c>
      <c r="D73" s="26">
        <v>51.13</v>
      </c>
      <c r="E73" s="27">
        <v>102.26</v>
      </c>
      <c r="F73" s="28"/>
      <c r="G73" s="27">
        <v>0</v>
      </c>
    </row>
    <row r="74" spans="1:7" s="40" customFormat="1" ht="25.5" customHeight="1">
      <c r="A74" s="23">
        <v>69</v>
      </c>
      <c r="B74" s="33" t="s">
        <v>74</v>
      </c>
      <c r="C74" s="25">
        <v>2</v>
      </c>
      <c r="D74" s="26">
        <v>21.36</v>
      </c>
      <c r="E74" s="27">
        <v>42.72</v>
      </c>
      <c r="F74" s="28"/>
      <c r="G74" s="27">
        <v>0</v>
      </c>
    </row>
    <row r="75" spans="1:7" s="29" customFormat="1" ht="25.5" customHeight="1">
      <c r="A75" s="23">
        <v>70</v>
      </c>
      <c r="B75" s="33" t="s">
        <v>75</v>
      </c>
      <c r="C75" s="25">
        <v>2</v>
      </c>
      <c r="D75" s="26">
        <v>19.93</v>
      </c>
      <c r="E75" s="27">
        <v>39.86</v>
      </c>
      <c r="F75" s="28"/>
      <c r="G75" s="27">
        <v>0</v>
      </c>
    </row>
    <row r="76" spans="1:7" s="40" customFormat="1" ht="25.5" customHeight="1">
      <c r="A76" s="23">
        <v>71</v>
      </c>
      <c r="B76" s="30" t="s">
        <v>76</v>
      </c>
      <c r="C76" s="31">
        <v>2</v>
      </c>
      <c r="D76" s="32">
        <v>77.67</v>
      </c>
      <c r="E76" s="27">
        <v>155.34</v>
      </c>
      <c r="F76" s="28"/>
      <c r="G76" s="27">
        <v>0</v>
      </c>
    </row>
    <row r="77" spans="1:7" s="40" customFormat="1" ht="25.5" customHeight="1">
      <c r="A77" s="23">
        <v>72</v>
      </c>
      <c r="B77" s="30" t="s">
        <v>77</v>
      </c>
      <c r="C77" s="31">
        <v>2</v>
      </c>
      <c r="D77" s="32">
        <v>63.45</v>
      </c>
      <c r="E77" s="27">
        <v>126.9</v>
      </c>
      <c r="F77" s="28"/>
      <c r="G77" s="27">
        <v>0</v>
      </c>
    </row>
    <row r="78" spans="1:7" s="29" customFormat="1" ht="22.5" customHeight="1">
      <c r="A78" s="23">
        <v>73</v>
      </c>
      <c r="B78" s="33" t="s">
        <v>78</v>
      </c>
      <c r="C78" s="25">
        <v>56</v>
      </c>
      <c r="D78" s="26">
        <v>3.58</v>
      </c>
      <c r="E78" s="27">
        <v>200.48</v>
      </c>
      <c r="F78" s="28"/>
      <c r="G78" s="27">
        <v>0</v>
      </c>
    </row>
    <row r="79" spans="1:7" s="40" customFormat="1" ht="25.5" customHeight="1">
      <c r="A79" s="23">
        <v>74</v>
      </c>
      <c r="B79" s="30" t="s">
        <v>79</v>
      </c>
      <c r="C79" s="39">
        <v>156</v>
      </c>
      <c r="D79" s="26">
        <v>42.46</v>
      </c>
      <c r="E79" s="27">
        <v>6623.76</v>
      </c>
      <c r="F79" s="28"/>
      <c r="G79" s="27">
        <v>0</v>
      </c>
    </row>
    <row r="80" spans="1:7" s="29" customFormat="1" ht="22.5" customHeight="1">
      <c r="A80" s="23">
        <v>75</v>
      </c>
      <c r="B80" s="33" t="s">
        <v>80</v>
      </c>
      <c r="C80" s="31">
        <v>5</v>
      </c>
      <c r="D80" s="32">
        <v>140.04</v>
      </c>
      <c r="E80" s="27">
        <v>700.2</v>
      </c>
      <c r="F80" s="28"/>
      <c r="G80" s="27">
        <v>0</v>
      </c>
    </row>
    <row r="81" spans="1:7" s="29" customFormat="1" ht="22.5" customHeight="1">
      <c r="A81" s="23">
        <v>76</v>
      </c>
      <c r="B81" s="33" t="s">
        <v>81</v>
      </c>
      <c r="C81" s="44">
        <v>2</v>
      </c>
      <c r="D81" s="32">
        <v>33.95</v>
      </c>
      <c r="E81" s="27">
        <v>67.9</v>
      </c>
      <c r="F81" s="28"/>
      <c r="G81" s="27">
        <v>0</v>
      </c>
    </row>
    <row r="82" spans="1:7" s="29" customFormat="1" ht="22.5" customHeight="1">
      <c r="A82" s="23">
        <v>77</v>
      </c>
      <c r="B82" s="33" t="s">
        <v>82</v>
      </c>
      <c r="C82" s="39">
        <v>4</v>
      </c>
      <c r="D82" s="26">
        <v>38.8</v>
      </c>
      <c r="E82" s="27">
        <v>155.2</v>
      </c>
      <c r="F82" s="28"/>
      <c r="G82" s="27">
        <v>0</v>
      </c>
    </row>
    <row r="83" spans="1:7" s="29" customFormat="1" ht="22.5" customHeight="1">
      <c r="A83" s="23">
        <v>78</v>
      </c>
      <c r="B83" s="5" t="s">
        <v>83</v>
      </c>
      <c r="C83" s="45">
        <v>2</v>
      </c>
      <c r="D83" s="27">
        <v>660.46</v>
      </c>
      <c r="E83" s="27">
        <v>1320.92</v>
      </c>
      <c r="F83" s="28"/>
      <c r="G83" s="27">
        <v>0</v>
      </c>
    </row>
    <row r="84" spans="1:7" s="40" customFormat="1" ht="42.75" customHeight="1">
      <c r="A84" s="23">
        <v>79</v>
      </c>
      <c r="B84" s="30" t="s">
        <v>84</v>
      </c>
      <c r="C84" s="31">
        <v>2</v>
      </c>
      <c r="D84" s="32">
        <v>294.98</v>
      </c>
      <c r="E84" s="27">
        <v>589.96</v>
      </c>
      <c r="F84" s="28"/>
      <c r="G84" s="27">
        <v>0</v>
      </c>
    </row>
    <row r="85" spans="1:7" s="29" customFormat="1" ht="28.5" customHeight="1">
      <c r="A85" s="23">
        <v>80</v>
      </c>
      <c r="B85" s="30" t="s">
        <v>85</v>
      </c>
      <c r="C85" s="45">
        <v>2</v>
      </c>
      <c r="D85" s="27">
        <v>7.12</v>
      </c>
      <c r="E85" s="27">
        <v>14.24</v>
      </c>
      <c r="F85" s="28"/>
      <c r="G85" s="27">
        <v>0</v>
      </c>
    </row>
    <row r="86" spans="1:7" s="29" customFormat="1" ht="42.75" customHeight="1">
      <c r="A86" s="23">
        <v>81</v>
      </c>
      <c r="B86" s="33" t="s">
        <v>86</v>
      </c>
      <c r="C86" s="25">
        <v>2</v>
      </c>
      <c r="D86" s="26">
        <v>10.21</v>
      </c>
      <c r="E86" s="27">
        <v>20.42</v>
      </c>
      <c r="F86" s="28"/>
      <c r="G86" s="27">
        <v>0</v>
      </c>
    </row>
    <row r="87" spans="1:7" s="40" customFormat="1" ht="28.5" customHeight="1">
      <c r="A87" s="23">
        <v>82</v>
      </c>
      <c r="B87" s="33" t="s">
        <v>87</v>
      </c>
      <c r="C87" s="25">
        <v>4</v>
      </c>
      <c r="D87" s="26">
        <v>1.4</v>
      </c>
      <c r="E87" s="27">
        <v>5.6</v>
      </c>
      <c r="F87" s="28"/>
      <c r="G87" s="27">
        <v>0</v>
      </c>
    </row>
    <row r="88" spans="1:7" s="29" customFormat="1" ht="28.5" customHeight="1">
      <c r="A88" s="23">
        <v>83</v>
      </c>
      <c r="B88" s="30" t="s">
        <v>88</v>
      </c>
      <c r="C88" s="25">
        <v>4</v>
      </c>
      <c r="D88" s="26">
        <v>4.8</v>
      </c>
      <c r="E88" s="27">
        <v>19.2</v>
      </c>
      <c r="F88" s="28"/>
      <c r="G88" s="27">
        <v>0</v>
      </c>
    </row>
    <row r="89" spans="1:7" s="29" customFormat="1" ht="56.25" customHeight="1">
      <c r="A89" s="23">
        <v>84</v>
      </c>
      <c r="B89" s="33" t="s">
        <v>89</v>
      </c>
      <c r="C89" s="25">
        <v>11</v>
      </c>
      <c r="D89" s="26">
        <v>403.662</v>
      </c>
      <c r="E89" s="27">
        <v>4440.48</v>
      </c>
      <c r="F89" s="28"/>
      <c r="G89" s="27">
        <v>0</v>
      </c>
    </row>
    <row r="90" spans="1:7" s="29" customFormat="1" ht="28.5" customHeight="1">
      <c r="A90" s="23">
        <v>85</v>
      </c>
      <c r="B90" s="33" t="s">
        <v>90</v>
      </c>
      <c r="C90" s="42">
        <v>44</v>
      </c>
      <c r="D90" s="43">
        <v>25.24</v>
      </c>
      <c r="E90" s="27">
        <v>1110.56</v>
      </c>
      <c r="F90" s="28"/>
      <c r="G90" s="27">
        <v>0</v>
      </c>
    </row>
    <row r="91" spans="1:7" s="29" customFormat="1" ht="29.25" customHeight="1">
      <c r="A91" s="23">
        <v>86</v>
      </c>
      <c r="B91" s="33" t="s">
        <v>91</v>
      </c>
      <c r="C91" s="25">
        <v>4760</v>
      </c>
      <c r="D91" s="26">
        <v>0.61</v>
      </c>
      <c r="E91" s="27">
        <v>2903.7</v>
      </c>
      <c r="F91" s="28"/>
      <c r="G91" s="27">
        <v>0</v>
      </c>
    </row>
    <row r="92" spans="1:7" s="29" customFormat="1" ht="25.5" customHeight="1">
      <c r="A92" s="23">
        <v>87</v>
      </c>
      <c r="B92" s="50" t="s">
        <v>92</v>
      </c>
      <c r="C92" s="25">
        <v>2</v>
      </c>
      <c r="D92" s="26">
        <v>350.82</v>
      </c>
      <c r="E92" s="27">
        <v>701.64</v>
      </c>
      <c r="F92" s="28"/>
      <c r="G92" s="27">
        <v>0</v>
      </c>
    </row>
    <row r="93" spans="1:7" s="29" customFormat="1" ht="22.5" customHeight="1">
      <c r="A93" s="23">
        <v>88</v>
      </c>
      <c r="B93" s="51" t="s">
        <v>93</v>
      </c>
      <c r="C93" s="25">
        <v>4</v>
      </c>
      <c r="D93" s="26">
        <v>99.828</v>
      </c>
      <c r="E93" s="27">
        <v>399.312</v>
      </c>
      <c r="F93" s="28"/>
      <c r="G93" s="27">
        <v>0</v>
      </c>
    </row>
    <row r="94" spans="1:7" s="29" customFormat="1" ht="25.5" customHeight="1">
      <c r="A94" s="23">
        <v>89</v>
      </c>
      <c r="B94" s="33" t="s">
        <v>94</v>
      </c>
      <c r="C94" s="25">
        <v>4</v>
      </c>
      <c r="D94" s="26">
        <v>290.16</v>
      </c>
      <c r="E94" s="27">
        <v>1160.64</v>
      </c>
      <c r="F94" s="28"/>
      <c r="G94" s="27">
        <v>0</v>
      </c>
    </row>
    <row r="95" spans="1:7" s="29" customFormat="1" ht="42.75" customHeight="1">
      <c r="A95" s="23">
        <v>90</v>
      </c>
      <c r="B95" s="33" t="s">
        <v>95</v>
      </c>
      <c r="C95" s="25">
        <v>12</v>
      </c>
      <c r="D95" s="32">
        <v>7.23</v>
      </c>
      <c r="E95" s="27">
        <v>86.76</v>
      </c>
      <c r="F95" s="28"/>
      <c r="G95" s="27">
        <v>0</v>
      </c>
    </row>
    <row r="96" spans="1:7" s="29" customFormat="1" ht="42.75" customHeight="1">
      <c r="A96" s="23">
        <v>91</v>
      </c>
      <c r="B96" s="30" t="s">
        <v>96</v>
      </c>
      <c r="C96" s="25">
        <v>8</v>
      </c>
      <c r="D96" s="26">
        <v>12.52</v>
      </c>
      <c r="E96" s="27">
        <v>100.16</v>
      </c>
      <c r="F96" s="28"/>
      <c r="G96" s="27">
        <v>0</v>
      </c>
    </row>
    <row r="97" spans="1:7" s="29" customFormat="1" ht="42.75" customHeight="1">
      <c r="A97" s="23">
        <v>92</v>
      </c>
      <c r="B97" s="33" t="s">
        <v>97</v>
      </c>
      <c r="C97" s="25">
        <v>2</v>
      </c>
      <c r="D97" s="26">
        <v>100.61</v>
      </c>
      <c r="E97" s="27">
        <v>201.22</v>
      </c>
      <c r="F97" s="28"/>
      <c r="G97" s="27">
        <v>0</v>
      </c>
    </row>
    <row r="98" spans="1:7" s="29" customFormat="1" ht="25.5" customHeight="1">
      <c r="A98" s="23">
        <v>93</v>
      </c>
      <c r="B98" s="33" t="s">
        <v>98</v>
      </c>
      <c r="C98" s="25">
        <v>2</v>
      </c>
      <c r="D98" s="26">
        <v>49.9</v>
      </c>
      <c r="E98" s="27">
        <v>99.8</v>
      </c>
      <c r="F98" s="28"/>
      <c r="G98" s="27">
        <v>0</v>
      </c>
    </row>
    <row r="99" spans="1:7" s="29" customFormat="1" ht="25.5" customHeight="1">
      <c r="A99" s="23">
        <v>94</v>
      </c>
      <c r="B99" s="33" t="s">
        <v>99</v>
      </c>
      <c r="C99" s="25">
        <v>2</v>
      </c>
      <c r="D99" s="26">
        <v>15.17</v>
      </c>
      <c r="E99" s="27">
        <v>30.34</v>
      </c>
      <c r="F99" s="28"/>
      <c r="G99" s="27">
        <v>0</v>
      </c>
    </row>
    <row r="100" spans="1:7" s="29" customFormat="1" ht="42.75" customHeight="1">
      <c r="A100" s="23">
        <v>95</v>
      </c>
      <c r="B100" s="33" t="s">
        <v>100</v>
      </c>
      <c r="C100" s="25">
        <v>2</v>
      </c>
      <c r="D100" s="26">
        <v>75.05</v>
      </c>
      <c r="E100" s="27">
        <v>150.1</v>
      </c>
      <c r="F100" s="28"/>
      <c r="G100" s="27">
        <v>0</v>
      </c>
    </row>
    <row r="101" spans="1:7" s="29" customFormat="1" ht="25.5" customHeight="1">
      <c r="A101" s="23">
        <v>96</v>
      </c>
      <c r="B101" s="33" t="s">
        <v>101</v>
      </c>
      <c r="C101" s="25">
        <v>1</v>
      </c>
      <c r="D101" s="26">
        <v>70</v>
      </c>
      <c r="E101" s="27">
        <v>70</v>
      </c>
      <c r="F101" s="28"/>
      <c r="G101" s="27">
        <v>0</v>
      </c>
    </row>
    <row r="102" spans="1:7" s="40" customFormat="1" ht="29.25" customHeight="1">
      <c r="A102" s="23">
        <v>97</v>
      </c>
      <c r="B102" s="33" t="s">
        <v>101</v>
      </c>
      <c r="C102" s="25">
        <v>6</v>
      </c>
      <c r="D102" s="52">
        <v>70</v>
      </c>
      <c r="E102" s="27">
        <v>420</v>
      </c>
      <c r="F102" s="28"/>
      <c r="G102" s="27">
        <v>0</v>
      </c>
    </row>
    <row r="103" spans="1:7" s="29" customFormat="1" ht="55.5" customHeight="1">
      <c r="A103" s="23">
        <v>98</v>
      </c>
      <c r="B103" s="36" t="s">
        <v>102</v>
      </c>
      <c r="C103" s="42">
        <v>4</v>
      </c>
      <c r="D103" s="26">
        <v>85.8</v>
      </c>
      <c r="E103" s="27">
        <v>343.2</v>
      </c>
      <c r="F103" s="28"/>
      <c r="G103" s="27">
        <v>0</v>
      </c>
    </row>
    <row r="104" spans="1:7" s="29" customFormat="1" ht="25.5" customHeight="1">
      <c r="A104" s="23">
        <v>102</v>
      </c>
      <c r="B104" s="33" t="s">
        <v>103</v>
      </c>
      <c r="C104" s="42">
        <v>6</v>
      </c>
      <c r="D104" s="26">
        <v>95.16</v>
      </c>
      <c r="E104" s="27">
        <v>570.96</v>
      </c>
      <c r="F104" s="28"/>
      <c r="G104" s="27">
        <v>0</v>
      </c>
    </row>
    <row r="105" spans="1:7" s="29" customFormat="1" ht="42.75" customHeight="1">
      <c r="A105" s="23">
        <v>103</v>
      </c>
      <c r="B105" s="41" t="s">
        <v>104</v>
      </c>
      <c r="C105" s="42">
        <v>2</v>
      </c>
      <c r="D105" s="43">
        <v>25.86</v>
      </c>
      <c r="E105" s="27">
        <v>51.72</v>
      </c>
      <c r="F105" s="28"/>
      <c r="G105" s="27">
        <v>0</v>
      </c>
    </row>
    <row r="106" spans="1:7" s="40" customFormat="1" ht="42.75" customHeight="1">
      <c r="A106" s="23">
        <v>104</v>
      </c>
      <c r="B106" s="33" t="s">
        <v>104</v>
      </c>
      <c r="C106" s="25">
        <v>10</v>
      </c>
      <c r="D106" s="32">
        <v>25.86</v>
      </c>
      <c r="E106" s="27">
        <v>258.6</v>
      </c>
      <c r="F106" s="28"/>
      <c r="G106" s="27">
        <v>0</v>
      </c>
    </row>
    <row r="107" spans="1:7" s="29" customFormat="1" ht="42.75" customHeight="1">
      <c r="A107" s="23">
        <v>106</v>
      </c>
      <c r="B107" s="30" t="s">
        <v>105</v>
      </c>
      <c r="C107" s="25">
        <v>2</v>
      </c>
      <c r="D107" s="26">
        <v>58.08</v>
      </c>
      <c r="E107" s="27">
        <v>116.16</v>
      </c>
      <c r="F107" s="28"/>
      <c r="G107" s="27">
        <v>0</v>
      </c>
    </row>
    <row r="108" spans="1:7" s="29" customFormat="1" ht="42.75" customHeight="1">
      <c r="A108" s="23">
        <v>107</v>
      </c>
      <c r="B108" s="33" t="s">
        <v>106</v>
      </c>
      <c r="C108" s="45">
        <v>6</v>
      </c>
      <c r="D108" s="26">
        <v>96.84</v>
      </c>
      <c r="E108" s="27">
        <v>581.04</v>
      </c>
      <c r="F108" s="28"/>
      <c r="G108" s="27">
        <v>0</v>
      </c>
    </row>
    <row r="109" spans="1:7" s="29" customFormat="1" ht="42.75" customHeight="1">
      <c r="A109" s="23">
        <v>108</v>
      </c>
      <c r="B109" s="30" t="s">
        <v>107</v>
      </c>
      <c r="C109" s="31">
        <v>2</v>
      </c>
      <c r="D109" s="32">
        <v>31.47</v>
      </c>
      <c r="E109" s="27">
        <v>62.94</v>
      </c>
      <c r="F109" s="28"/>
      <c r="G109" s="27">
        <v>0</v>
      </c>
    </row>
    <row r="110" spans="1:7" s="29" customFormat="1" ht="27.75" customHeight="1">
      <c r="A110" s="23">
        <v>109</v>
      </c>
      <c r="B110" s="33" t="s">
        <v>108</v>
      </c>
      <c r="C110" s="25">
        <v>2</v>
      </c>
      <c r="D110" s="26">
        <v>4.45</v>
      </c>
      <c r="E110" s="27">
        <v>8.9</v>
      </c>
      <c r="F110" s="28"/>
      <c r="G110" s="27">
        <v>0</v>
      </c>
    </row>
    <row r="111" spans="1:7" ht="27.75" customHeight="1">
      <c r="A111" s="53"/>
      <c r="B111" s="54"/>
      <c r="C111" s="53"/>
      <c r="D111" s="20" t="s">
        <v>109</v>
      </c>
      <c r="E111" s="55">
        <v>51415.0468</v>
      </c>
      <c r="F111" s="28"/>
      <c r="G111" s="27">
        <v>0</v>
      </c>
    </row>
    <row r="112" spans="1:8" ht="27.75" customHeight="1">
      <c r="A112" s="56"/>
      <c r="C112" s="56"/>
      <c r="D112" s="20" t="s">
        <v>110</v>
      </c>
      <c r="E112" s="55">
        <v>154245.1404</v>
      </c>
      <c r="F112" s="28"/>
      <c r="G112" s="27">
        <v>0</v>
      </c>
      <c r="H112" s="57"/>
    </row>
    <row r="113" ht="13.5" customHeight="1">
      <c r="H113" s="57"/>
    </row>
    <row r="114" spans="5:8" ht="13.5" customHeight="1">
      <c r="E114" s="58"/>
      <c r="F114" s="59">
        <v>250576.7736</v>
      </c>
      <c r="H114" s="60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42.75" customHeight="1">
      <c r="A9" s="74">
        <v>1</v>
      </c>
      <c r="B9" s="75" t="s">
        <v>147</v>
      </c>
      <c r="C9" s="76" t="s">
        <v>126</v>
      </c>
      <c r="D9" s="25">
        <v>1</v>
      </c>
      <c r="E9" s="26">
        <v>638.14</v>
      </c>
      <c r="F9" s="118">
        <v>638.14</v>
      </c>
      <c r="G9" s="99"/>
      <c r="H9" s="78"/>
    </row>
    <row r="10" spans="5:8" ht="32.25" customHeight="1">
      <c r="E10" s="104" t="s">
        <v>135</v>
      </c>
      <c r="F10" s="104"/>
      <c r="G10" s="105">
        <v>1914.42</v>
      </c>
      <c r="H10" s="10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28.5" customHeight="1">
      <c r="A9" s="74">
        <v>1</v>
      </c>
      <c r="B9" s="119" t="s">
        <v>148</v>
      </c>
      <c r="C9" s="76" t="s">
        <v>137</v>
      </c>
      <c r="D9" s="97">
        <v>6.51</v>
      </c>
      <c r="E9" s="120">
        <v>144.44</v>
      </c>
      <c r="F9" s="116">
        <v>940.3044</v>
      </c>
      <c r="G9" s="99"/>
      <c r="H9" s="78"/>
    </row>
    <row r="10" spans="5:10" ht="32.25" customHeight="1">
      <c r="E10" s="104" t="s">
        <v>135</v>
      </c>
      <c r="F10" s="104"/>
      <c r="G10" s="105">
        <v>2820.9132</v>
      </c>
      <c r="H10" s="105"/>
      <c r="J10" s="121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71.25" customHeight="1">
      <c r="A9" s="74">
        <v>1</v>
      </c>
      <c r="B9" s="122" t="s">
        <v>149</v>
      </c>
      <c r="C9" s="107" t="s">
        <v>140</v>
      </c>
      <c r="D9" s="123">
        <v>14</v>
      </c>
      <c r="E9" s="109">
        <v>323.04</v>
      </c>
      <c r="F9" s="110">
        <v>4522.56</v>
      </c>
      <c r="G9" s="99"/>
      <c r="H9" s="78"/>
    </row>
    <row r="10" spans="5:10" ht="32.25" customHeight="1">
      <c r="E10" s="104" t="s">
        <v>135</v>
      </c>
      <c r="F10" s="104"/>
      <c r="G10" s="105">
        <v>13567.68</v>
      </c>
      <c r="H10" s="105"/>
      <c r="J10" s="121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16"/>
  <sheetViews>
    <sheetView zoomScale="55" zoomScaleNormal="55"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124" customWidth="1"/>
    <col min="4" max="4" width="14.09765625" style="0" customWidth="1"/>
  </cols>
  <sheetData>
    <row r="1" spans="2:3" ht="25.5" customHeight="1">
      <c r="B1" s="125" t="s">
        <v>150</v>
      </c>
      <c r="C1" s="125"/>
    </row>
    <row r="2" spans="2:3" ht="25.5" customHeight="1">
      <c r="B2" s="126" t="s">
        <v>151</v>
      </c>
      <c r="C2" s="127">
        <v>154245.14</v>
      </c>
    </row>
    <row r="3" spans="2:3" ht="25.5" customHeight="1">
      <c r="B3" s="126" t="s">
        <v>152</v>
      </c>
      <c r="C3" s="127">
        <v>2820.91</v>
      </c>
    </row>
    <row r="4" spans="2:3" ht="25.5" customHeight="1">
      <c r="B4" s="126" t="s">
        <v>153</v>
      </c>
      <c r="C4" s="127">
        <v>1914.42</v>
      </c>
    </row>
    <row r="5" spans="2:3" ht="25.5" customHeight="1">
      <c r="B5" s="126" t="s">
        <v>154</v>
      </c>
      <c r="C5" s="127">
        <v>25953.05</v>
      </c>
    </row>
    <row r="6" spans="2:3" ht="25.5" customHeight="1">
      <c r="B6" s="126" t="s">
        <v>155</v>
      </c>
      <c r="C6" s="127">
        <v>16971.78</v>
      </c>
    </row>
    <row r="7" spans="2:3" ht="25.5" customHeight="1">
      <c r="B7" s="126" t="s">
        <v>156</v>
      </c>
      <c r="C7" s="127">
        <v>810</v>
      </c>
    </row>
    <row r="8" spans="2:3" ht="25.5" customHeight="1">
      <c r="B8" s="126" t="s">
        <v>157</v>
      </c>
      <c r="C8" s="127">
        <v>4951.2</v>
      </c>
    </row>
    <row r="9" spans="2:3" ht="25.5" customHeight="1">
      <c r="B9" s="126" t="s">
        <v>158</v>
      </c>
      <c r="C9" s="127">
        <v>6540</v>
      </c>
    </row>
    <row r="10" spans="2:3" ht="25.5" customHeight="1">
      <c r="B10" s="126" t="s">
        <v>159</v>
      </c>
      <c r="C10" s="127">
        <v>19281.4</v>
      </c>
    </row>
    <row r="11" spans="2:3" ht="25.5" customHeight="1">
      <c r="B11" s="126" t="s">
        <v>142</v>
      </c>
      <c r="C11" s="127">
        <v>2550</v>
      </c>
    </row>
    <row r="12" spans="2:3" ht="25.5" customHeight="1">
      <c r="B12" s="126" t="s">
        <v>160</v>
      </c>
      <c r="C12" s="127">
        <v>13567.68</v>
      </c>
    </row>
    <row r="13" spans="2:3" ht="25.5" customHeight="1">
      <c r="B13" s="126" t="s">
        <v>161</v>
      </c>
      <c r="C13" s="127">
        <v>971.19</v>
      </c>
    </row>
    <row r="14" spans="2:3" ht="25.5" customHeight="1">
      <c r="B14" s="128" t="s">
        <v>162</v>
      </c>
      <c r="C14" s="127">
        <v>250576.77</v>
      </c>
    </row>
    <row r="15" spans="2:4" ht="25.5" customHeight="1">
      <c r="B15" s="128" t="s">
        <v>163</v>
      </c>
      <c r="C15" s="127">
        <v>246250.8126</v>
      </c>
      <c r="D15" s="61"/>
    </row>
    <row r="16" spans="2:3" ht="25.5" customHeight="1">
      <c r="B16" s="129" t="s">
        <v>164</v>
      </c>
      <c r="C16" s="130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G32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131" t="s">
        <v>136</v>
      </c>
      <c r="C4" s="113" t="s">
        <v>137</v>
      </c>
      <c r="D4" s="42">
        <v>1.2</v>
      </c>
      <c r="E4" s="43">
        <v>225</v>
      </c>
      <c r="F4" s="132">
        <v>270</v>
      </c>
    </row>
    <row r="5" spans="2:7" ht="51" customHeight="1">
      <c r="B5" s="133" t="s">
        <v>118</v>
      </c>
      <c r="C5" s="134" t="s">
        <v>126</v>
      </c>
      <c r="D5" s="135">
        <v>15</v>
      </c>
      <c r="E5" s="136">
        <v>13.755</v>
      </c>
      <c r="F5" s="137">
        <v>206.325</v>
      </c>
      <c r="G5" s="83"/>
    </row>
    <row r="6" spans="2:7" ht="64.5" customHeight="1">
      <c r="B6" s="133" t="s">
        <v>117</v>
      </c>
      <c r="C6" s="134" t="s">
        <v>126</v>
      </c>
      <c r="D6" s="135">
        <v>5</v>
      </c>
      <c r="E6" s="136">
        <v>36.84</v>
      </c>
      <c r="F6" s="137">
        <v>184.2</v>
      </c>
      <c r="G6" s="83"/>
    </row>
    <row r="7" spans="2:7" ht="38.25" customHeight="1">
      <c r="B7" s="133" t="s">
        <v>71</v>
      </c>
      <c r="C7" s="138" t="s">
        <v>165</v>
      </c>
      <c r="D7" s="139">
        <v>1</v>
      </c>
      <c r="E7" s="140">
        <v>14</v>
      </c>
      <c r="F7" s="141">
        <v>14</v>
      </c>
      <c r="G7" s="83"/>
    </row>
    <row r="8" spans="2:7" ht="38.25" customHeight="1">
      <c r="B8" s="133" t="s">
        <v>13</v>
      </c>
      <c r="C8" s="138" t="s">
        <v>165</v>
      </c>
      <c r="D8" s="139">
        <v>1</v>
      </c>
      <c r="E8" s="140">
        <v>15.5</v>
      </c>
      <c r="F8" s="141">
        <v>15.5</v>
      </c>
      <c r="G8" s="83"/>
    </row>
    <row r="9" spans="2:6" ht="89.25" customHeight="1">
      <c r="B9" s="133" t="s">
        <v>89</v>
      </c>
      <c r="C9" s="142" t="s">
        <v>126</v>
      </c>
      <c r="D9" s="143">
        <v>11</v>
      </c>
      <c r="E9" s="144">
        <v>403.662</v>
      </c>
      <c r="F9" s="145">
        <v>4440.282</v>
      </c>
    </row>
    <row r="10" spans="2:6" ht="38.25" customHeight="1">
      <c r="B10" s="133" t="s">
        <v>62</v>
      </c>
      <c r="C10" s="142" t="s">
        <v>137</v>
      </c>
      <c r="D10" s="143">
        <v>144</v>
      </c>
      <c r="E10" s="144">
        <v>1.4</v>
      </c>
      <c r="F10" s="145">
        <v>201.6</v>
      </c>
    </row>
    <row r="11" spans="2:6" ht="25.5" customHeight="1">
      <c r="B11" s="133" t="s">
        <v>9</v>
      </c>
      <c r="C11" s="142" t="s">
        <v>166</v>
      </c>
      <c r="D11" s="143">
        <v>19</v>
      </c>
      <c r="E11" s="144">
        <v>55.5054</v>
      </c>
      <c r="F11" s="145">
        <v>1054.6026</v>
      </c>
    </row>
    <row r="12" spans="2:6" ht="38.25" customHeight="1">
      <c r="B12" s="131" t="s">
        <v>13</v>
      </c>
      <c r="C12" s="146" t="s">
        <v>165</v>
      </c>
      <c r="D12" s="147">
        <v>3</v>
      </c>
      <c r="E12" s="148">
        <v>15.5</v>
      </c>
      <c r="F12" s="149">
        <v>46.5</v>
      </c>
    </row>
    <row r="13" spans="2:6" ht="102" customHeight="1">
      <c r="B13" s="131" t="s">
        <v>149</v>
      </c>
      <c r="C13" s="113" t="s">
        <v>140</v>
      </c>
      <c r="D13" s="42">
        <v>14</v>
      </c>
      <c r="E13" s="43">
        <v>323.04</v>
      </c>
      <c r="F13" s="132">
        <v>4522.56</v>
      </c>
    </row>
    <row r="14" spans="2:6" ht="25.5" customHeight="1">
      <c r="B14" s="150" t="s">
        <v>167</v>
      </c>
      <c r="C14" s="113"/>
      <c r="D14" s="42"/>
      <c r="E14" s="43"/>
      <c r="F14" s="132"/>
    </row>
    <row r="15" spans="2:6" ht="38.25" customHeight="1">
      <c r="B15" s="131" t="s">
        <v>35</v>
      </c>
      <c r="C15" s="151" t="s">
        <v>168</v>
      </c>
      <c r="D15" s="48">
        <v>20</v>
      </c>
      <c r="E15" s="49">
        <v>1.57</v>
      </c>
      <c r="F15" s="132">
        <v>31.4</v>
      </c>
    </row>
    <row r="16" spans="2:6" ht="63.75" customHeight="1">
      <c r="B16" s="131" t="s">
        <v>45</v>
      </c>
      <c r="C16" s="113" t="s">
        <v>126</v>
      </c>
      <c r="D16" s="82">
        <v>6</v>
      </c>
      <c r="E16" s="43">
        <v>5.39</v>
      </c>
      <c r="F16" s="132">
        <v>32.34</v>
      </c>
    </row>
    <row r="17" spans="2:6" ht="76.5" customHeight="1">
      <c r="B17" s="131" t="s">
        <v>46</v>
      </c>
      <c r="C17" s="113" t="s">
        <v>126</v>
      </c>
      <c r="D17" s="82">
        <v>6</v>
      </c>
      <c r="E17" s="43">
        <v>67.75</v>
      </c>
      <c r="F17" s="132">
        <v>406.5</v>
      </c>
    </row>
    <row r="18" spans="2:6" ht="25.5" customHeight="1">
      <c r="B18" s="150" t="s">
        <v>169</v>
      </c>
      <c r="C18" s="146" t="s">
        <v>126</v>
      </c>
      <c r="D18" s="152"/>
      <c r="E18" s="153"/>
      <c r="F18" s="149"/>
    </row>
    <row r="19" spans="2:6" ht="25.5" customHeight="1">
      <c r="B19" s="131" t="s">
        <v>170</v>
      </c>
      <c r="C19" s="113" t="s">
        <v>126</v>
      </c>
      <c r="D19" s="82">
        <v>6</v>
      </c>
      <c r="E19" s="49">
        <v>234.5</v>
      </c>
      <c r="F19" s="132">
        <v>1407</v>
      </c>
    </row>
    <row r="20" spans="2:6" ht="51" customHeight="1">
      <c r="B20" s="131" t="s">
        <v>56</v>
      </c>
      <c r="C20" s="113" t="s">
        <v>126</v>
      </c>
      <c r="D20" s="82">
        <v>2</v>
      </c>
      <c r="E20" s="43">
        <v>9.01</v>
      </c>
      <c r="F20" s="132">
        <v>18.02</v>
      </c>
    </row>
    <row r="21" spans="2:6" ht="51" customHeight="1">
      <c r="B21" s="154" t="s">
        <v>30</v>
      </c>
      <c r="C21" s="113" t="s">
        <v>126</v>
      </c>
      <c r="D21" s="82">
        <v>4</v>
      </c>
      <c r="E21" s="43">
        <v>18.72</v>
      </c>
      <c r="F21" s="132">
        <v>74.88</v>
      </c>
    </row>
    <row r="22" spans="2:6" ht="38.25" customHeight="1">
      <c r="B22" s="131" t="s">
        <v>57</v>
      </c>
      <c r="C22" s="113" t="s">
        <v>126</v>
      </c>
      <c r="D22" s="82">
        <v>16</v>
      </c>
      <c r="E22" s="43">
        <v>2.73</v>
      </c>
      <c r="F22" s="132">
        <v>43.68</v>
      </c>
    </row>
    <row r="23" spans="2:6" ht="89.25" customHeight="1">
      <c r="B23" s="154" t="s">
        <v>26</v>
      </c>
      <c r="C23" s="113" t="s">
        <v>126</v>
      </c>
      <c r="D23" s="82">
        <v>2</v>
      </c>
      <c r="E23" s="49">
        <v>615.53</v>
      </c>
      <c r="F23" s="132">
        <v>1231.06</v>
      </c>
    </row>
    <row r="24" spans="2:6" ht="38.25" customHeight="1">
      <c r="B24" s="131" t="s">
        <v>104</v>
      </c>
      <c r="C24" s="113" t="s">
        <v>171</v>
      </c>
      <c r="D24" s="82">
        <v>6</v>
      </c>
      <c r="E24" s="43">
        <v>25.86</v>
      </c>
      <c r="F24" s="132">
        <v>155.16</v>
      </c>
    </row>
    <row r="25" spans="2:6" ht="38.25" customHeight="1">
      <c r="B25" s="131" t="s">
        <v>12</v>
      </c>
      <c r="C25" s="113" t="s">
        <v>126</v>
      </c>
      <c r="D25" s="82">
        <v>2</v>
      </c>
      <c r="E25" s="43">
        <v>24.37</v>
      </c>
      <c r="F25" s="132">
        <v>48.74</v>
      </c>
    </row>
    <row r="26" spans="2:6" ht="25.5" customHeight="1">
      <c r="B26" s="131" t="s">
        <v>61</v>
      </c>
      <c r="C26" s="113" t="s">
        <v>126</v>
      </c>
      <c r="D26" s="82">
        <v>2</v>
      </c>
      <c r="E26" s="49">
        <v>2.68</v>
      </c>
      <c r="F26" s="132">
        <v>5.36</v>
      </c>
    </row>
    <row r="27" spans="2:6" ht="38.25" customHeight="1">
      <c r="B27" s="131" t="s">
        <v>53</v>
      </c>
      <c r="C27" s="113" t="s">
        <v>126</v>
      </c>
      <c r="D27" s="82">
        <v>8</v>
      </c>
      <c r="E27" s="43">
        <v>0.85</v>
      </c>
      <c r="F27" s="132">
        <v>6.8</v>
      </c>
    </row>
    <row r="28" spans="2:6" ht="51" customHeight="1">
      <c r="B28" s="131" t="s">
        <v>87</v>
      </c>
      <c r="C28" s="113" t="s">
        <v>126</v>
      </c>
      <c r="D28" s="82">
        <v>2</v>
      </c>
      <c r="E28" s="49">
        <v>1.44</v>
      </c>
      <c r="F28" s="132">
        <v>2.88</v>
      </c>
    </row>
    <row r="29" spans="2:6" ht="63" customHeight="1">
      <c r="B29" s="131" t="s">
        <v>21</v>
      </c>
      <c r="C29" s="113" t="s">
        <v>126</v>
      </c>
      <c r="D29" s="42">
        <v>200</v>
      </c>
      <c r="E29" s="43">
        <v>0.71</v>
      </c>
      <c r="F29" s="132">
        <v>142</v>
      </c>
    </row>
    <row r="30" ht="24.75" customHeight="1">
      <c r="F30" s="61">
        <v>14561.3896</v>
      </c>
    </row>
    <row r="31" spans="2:3" ht="19.5" customHeight="1">
      <c r="B31" t="s">
        <v>172</v>
      </c>
      <c r="C31" t="s">
        <v>173</v>
      </c>
    </row>
    <row r="32" spans="2:3" ht="19.5" customHeight="1">
      <c r="B32" t="s">
        <v>174</v>
      </c>
      <c r="C32" t="s">
        <v>175</v>
      </c>
    </row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155" t="s">
        <v>176</v>
      </c>
      <c r="B1" s="156"/>
      <c r="C1" s="150" t="s">
        <v>177</v>
      </c>
      <c r="D1" s="113"/>
      <c r="E1" s="42"/>
      <c r="F1" s="43"/>
      <c r="G1" s="132"/>
    </row>
    <row r="2" spans="1:7" ht="38.25" customHeight="1">
      <c r="A2" s="157" t="s">
        <v>178</v>
      </c>
      <c r="B2" s="146">
        <v>4813</v>
      </c>
      <c r="C2" s="131" t="s">
        <v>136</v>
      </c>
      <c r="D2" s="146" t="s">
        <v>137</v>
      </c>
      <c r="E2" s="147">
        <v>1.2</v>
      </c>
      <c r="F2" s="148">
        <v>225</v>
      </c>
      <c r="G2" s="149">
        <v>270</v>
      </c>
    </row>
    <row r="3" spans="1:7" ht="27.75" customHeight="1">
      <c r="A3" s="157" t="s">
        <v>179</v>
      </c>
      <c r="B3" s="158" t="s">
        <v>180</v>
      </c>
      <c r="C3" s="131" t="s">
        <v>142</v>
      </c>
      <c r="D3" s="146" t="s">
        <v>126</v>
      </c>
      <c r="E3" s="147">
        <v>5</v>
      </c>
      <c r="F3" s="148">
        <v>170</v>
      </c>
      <c r="G3" s="149">
        <v>850</v>
      </c>
    </row>
    <row r="4" spans="1:7" ht="27.75" customHeight="1">
      <c r="A4" s="159" t="s">
        <v>181</v>
      </c>
      <c r="B4" s="146"/>
      <c r="C4" s="160" t="s">
        <v>157</v>
      </c>
      <c r="D4" s="146"/>
      <c r="E4" s="147"/>
      <c r="F4" s="148"/>
      <c r="G4" s="149"/>
    </row>
    <row r="5" spans="1:7" ht="27.75" customHeight="1">
      <c r="A5" s="157" t="s">
        <v>182</v>
      </c>
      <c r="B5" s="146">
        <v>98524</v>
      </c>
      <c r="C5" s="161" t="s">
        <v>138</v>
      </c>
      <c r="D5" s="146" t="s">
        <v>137</v>
      </c>
      <c r="E5" s="147">
        <v>200</v>
      </c>
      <c r="F5" s="148">
        <v>2.85</v>
      </c>
      <c r="G5" s="149">
        <v>570</v>
      </c>
    </row>
    <row r="6" spans="1:7" ht="27.75" customHeight="1">
      <c r="A6" s="157" t="s">
        <v>183</v>
      </c>
      <c r="B6" s="146">
        <v>94304</v>
      </c>
      <c r="C6" s="161" t="s">
        <v>139</v>
      </c>
      <c r="D6" s="146" t="s">
        <v>140</v>
      </c>
      <c r="E6" s="147">
        <v>40</v>
      </c>
      <c r="F6" s="148">
        <v>27.01</v>
      </c>
      <c r="G6" s="149">
        <v>1080.4</v>
      </c>
    </row>
    <row r="7" spans="1:7" ht="27.75" customHeight="1">
      <c r="A7" s="162" t="s">
        <v>184</v>
      </c>
      <c r="B7" s="163"/>
      <c r="C7" s="150" t="s">
        <v>185</v>
      </c>
      <c r="D7" s="164"/>
      <c r="E7" s="165"/>
      <c r="F7" s="165"/>
      <c r="G7" s="165"/>
    </row>
    <row r="8" spans="1:7" ht="27.75" customHeight="1">
      <c r="A8" s="166" t="s">
        <v>186</v>
      </c>
      <c r="B8" s="167">
        <v>6194</v>
      </c>
      <c r="C8" s="131" t="s">
        <v>118</v>
      </c>
      <c r="D8" s="167" t="s">
        <v>126</v>
      </c>
      <c r="E8" s="168">
        <v>15</v>
      </c>
      <c r="F8" s="169">
        <v>13.755</v>
      </c>
      <c r="G8" s="170">
        <v>206.325</v>
      </c>
    </row>
    <row r="9" spans="1:7" ht="38.25" customHeight="1">
      <c r="A9" s="166" t="s">
        <v>187</v>
      </c>
      <c r="B9" s="167">
        <v>4430</v>
      </c>
      <c r="C9" s="131" t="s">
        <v>117</v>
      </c>
      <c r="D9" s="167" t="s">
        <v>126</v>
      </c>
      <c r="E9" s="168">
        <v>5</v>
      </c>
      <c r="F9" s="169">
        <v>36.84</v>
      </c>
      <c r="G9" s="170">
        <v>184.2</v>
      </c>
    </row>
    <row r="10" spans="1:7" ht="27.75" customHeight="1">
      <c r="A10" s="171" t="s">
        <v>188</v>
      </c>
      <c r="B10" s="113">
        <v>5061</v>
      </c>
      <c r="C10" s="131" t="s">
        <v>71</v>
      </c>
      <c r="D10" s="113" t="s">
        <v>165</v>
      </c>
      <c r="E10" s="42">
        <v>1</v>
      </c>
      <c r="F10" s="43">
        <v>14</v>
      </c>
      <c r="G10" s="132">
        <v>14</v>
      </c>
    </row>
    <row r="11" spans="1:7" ht="27.75" customHeight="1">
      <c r="A11" s="171" t="s">
        <v>189</v>
      </c>
      <c r="B11" s="113">
        <v>43132</v>
      </c>
      <c r="C11" s="131" t="s">
        <v>13</v>
      </c>
      <c r="D11" s="113" t="s">
        <v>165</v>
      </c>
      <c r="E11" s="42">
        <v>1</v>
      </c>
      <c r="F11" s="43">
        <v>15.5</v>
      </c>
      <c r="G11" s="132">
        <v>15.5</v>
      </c>
    </row>
    <row r="12" spans="1:7" ht="27.75" customHeight="1">
      <c r="A12" s="171"/>
      <c r="B12" s="172" t="s">
        <v>190</v>
      </c>
      <c r="C12" s="172"/>
      <c r="D12" s="172"/>
      <c r="E12" s="172"/>
      <c r="F12" s="172"/>
      <c r="G12" s="173">
        <v>11766.105</v>
      </c>
    </row>
    <row r="13" spans="1:7" ht="27.75" customHeight="1">
      <c r="A13" s="155" t="s">
        <v>191</v>
      </c>
      <c r="B13" s="113"/>
      <c r="C13" s="150" t="s">
        <v>192</v>
      </c>
      <c r="D13" s="113"/>
      <c r="E13" s="42"/>
      <c r="F13" s="43"/>
      <c r="G13" s="132"/>
    </row>
    <row r="14" spans="1:7" ht="27.75" customHeight="1">
      <c r="A14" s="159" t="s">
        <v>193</v>
      </c>
      <c r="B14" s="146"/>
      <c r="C14" s="160" t="s">
        <v>194</v>
      </c>
      <c r="D14" s="146"/>
      <c r="E14" s="147"/>
      <c r="F14" s="148"/>
      <c r="G14" s="149"/>
    </row>
    <row r="15" spans="1:7" ht="51" customHeight="1">
      <c r="A15" s="157" t="s">
        <v>195</v>
      </c>
      <c r="B15" s="146">
        <v>7155</v>
      </c>
      <c r="C15" s="131" t="s">
        <v>89</v>
      </c>
      <c r="D15" s="146" t="s">
        <v>126</v>
      </c>
      <c r="E15" s="147">
        <v>11</v>
      </c>
      <c r="F15" s="148">
        <v>403.662</v>
      </c>
      <c r="G15" s="149">
        <v>4440.282</v>
      </c>
    </row>
    <row r="16" spans="1:7" ht="27.75" customHeight="1">
      <c r="A16" s="157" t="s">
        <v>196</v>
      </c>
      <c r="B16" s="146">
        <v>42408</v>
      </c>
      <c r="C16" s="131" t="s">
        <v>62</v>
      </c>
      <c r="D16" s="146" t="s">
        <v>137</v>
      </c>
      <c r="E16" s="147">
        <v>144</v>
      </c>
      <c r="F16" s="148">
        <v>1.4</v>
      </c>
      <c r="G16" s="149">
        <v>201.6</v>
      </c>
    </row>
    <row r="17" spans="1:7" ht="27.75" customHeight="1">
      <c r="A17" s="157" t="s">
        <v>197</v>
      </c>
      <c r="B17" s="146">
        <v>33</v>
      </c>
      <c r="C17" s="131" t="s">
        <v>9</v>
      </c>
      <c r="D17" s="146" t="s">
        <v>166</v>
      </c>
      <c r="E17" s="147">
        <v>19</v>
      </c>
      <c r="F17" s="148">
        <v>55.5054</v>
      </c>
      <c r="G17" s="149">
        <v>1054.6026</v>
      </c>
    </row>
    <row r="18" spans="1:7" ht="27.75" customHeight="1">
      <c r="A18" s="157" t="s">
        <v>198</v>
      </c>
      <c r="B18" s="146">
        <v>43132</v>
      </c>
      <c r="C18" s="131" t="s">
        <v>13</v>
      </c>
      <c r="D18" s="146" t="s">
        <v>165</v>
      </c>
      <c r="E18" s="147">
        <v>3</v>
      </c>
      <c r="F18" s="148">
        <v>15.5</v>
      </c>
      <c r="G18" s="149">
        <v>46.5</v>
      </c>
    </row>
    <row r="19" spans="1:7" ht="27.75" customHeight="1">
      <c r="A19" s="157" t="s">
        <v>199</v>
      </c>
      <c r="B19" s="146">
        <v>1527</v>
      </c>
      <c r="C19" s="131" t="s">
        <v>149</v>
      </c>
      <c r="D19" s="146" t="s">
        <v>140</v>
      </c>
      <c r="E19" s="147">
        <v>14</v>
      </c>
      <c r="F19" s="148">
        <v>323.04</v>
      </c>
      <c r="G19" s="149">
        <v>4522.56</v>
      </c>
    </row>
    <row r="20" spans="1:7" ht="27.75" customHeight="1">
      <c r="A20" s="159" t="s">
        <v>200</v>
      </c>
      <c r="B20" s="158"/>
      <c r="C20" s="150" t="s">
        <v>167</v>
      </c>
      <c r="D20" s="146"/>
      <c r="E20" s="147"/>
      <c r="F20" s="148"/>
      <c r="G20" s="149"/>
    </row>
    <row r="21" spans="1:7" ht="27.75" customHeight="1">
      <c r="A21" s="174" t="s">
        <v>201</v>
      </c>
      <c r="B21" s="175">
        <v>2688</v>
      </c>
      <c r="C21" s="131" t="s">
        <v>35</v>
      </c>
      <c r="D21" s="175" t="s">
        <v>168</v>
      </c>
      <c r="E21" s="176">
        <v>20</v>
      </c>
      <c r="F21" s="153">
        <v>1.57</v>
      </c>
      <c r="G21" s="149">
        <v>31.4</v>
      </c>
    </row>
    <row r="22" spans="1:7" ht="41.25" customHeight="1">
      <c r="A22" s="157" t="s">
        <v>202</v>
      </c>
      <c r="B22" s="146">
        <v>38055</v>
      </c>
      <c r="C22" s="131" t="s">
        <v>45</v>
      </c>
      <c r="D22" s="146" t="s">
        <v>126</v>
      </c>
      <c r="E22" s="152">
        <v>6</v>
      </c>
      <c r="F22" s="148">
        <v>5.39</v>
      </c>
      <c r="G22" s="149">
        <v>32.34</v>
      </c>
    </row>
    <row r="23" spans="1:7" ht="27.75" customHeight="1">
      <c r="A23" s="157" t="s">
        <v>203</v>
      </c>
      <c r="B23" s="146">
        <v>11991</v>
      </c>
      <c r="C23" s="131" t="s">
        <v>46</v>
      </c>
      <c r="D23" s="146" t="s">
        <v>126</v>
      </c>
      <c r="E23" s="152">
        <v>6</v>
      </c>
      <c r="F23" s="148">
        <v>67.75</v>
      </c>
      <c r="G23" s="149">
        <v>406.5</v>
      </c>
    </row>
    <row r="24" spans="1:7" ht="27.75" customHeight="1">
      <c r="A24" s="159" t="s">
        <v>204</v>
      </c>
      <c r="B24" s="158"/>
      <c r="C24" s="160" t="s">
        <v>169</v>
      </c>
      <c r="D24" s="146" t="s">
        <v>126</v>
      </c>
      <c r="E24" s="152"/>
      <c r="F24" s="153"/>
      <c r="G24" s="149"/>
    </row>
    <row r="25" spans="1:7" ht="27.75" customHeight="1">
      <c r="A25" s="159"/>
      <c r="B25" s="158" t="s">
        <v>205</v>
      </c>
      <c r="C25" s="161" t="s">
        <v>170</v>
      </c>
      <c r="D25" s="146" t="s">
        <v>126</v>
      </c>
      <c r="E25" s="152">
        <v>6</v>
      </c>
      <c r="F25" s="153">
        <v>234.5</v>
      </c>
      <c r="G25" s="149">
        <v>1407</v>
      </c>
    </row>
    <row r="26" spans="1:7" ht="27.75" customHeight="1">
      <c r="A26" s="157" t="s">
        <v>206</v>
      </c>
      <c r="B26" s="146">
        <v>3520</v>
      </c>
      <c r="C26" s="161" t="s">
        <v>56</v>
      </c>
      <c r="D26" s="146" t="s">
        <v>126</v>
      </c>
      <c r="E26" s="152">
        <v>2</v>
      </c>
      <c r="F26" s="148">
        <v>9.01</v>
      </c>
      <c r="G26" s="149">
        <v>18.02</v>
      </c>
    </row>
    <row r="27" spans="1:7" ht="27.75" customHeight="1">
      <c r="A27" s="157" t="s">
        <v>207</v>
      </c>
      <c r="B27" s="175" t="s">
        <v>208</v>
      </c>
      <c r="C27" s="177" t="s">
        <v>30</v>
      </c>
      <c r="D27" s="146" t="s">
        <v>126</v>
      </c>
      <c r="E27" s="152">
        <v>4</v>
      </c>
      <c r="F27" s="148">
        <v>18.72</v>
      </c>
      <c r="G27" s="149">
        <v>74.88</v>
      </c>
    </row>
    <row r="28" spans="1:7" ht="27.75" customHeight="1">
      <c r="A28" s="157" t="s">
        <v>209</v>
      </c>
      <c r="B28" s="146">
        <v>3526</v>
      </c>
      <c r="C28" s="161" t="s">
        <v>57</v>
      </c>
      <c r="D28" s="146" t="s">
        <v>126</v>
      </c>
      <c r="E28" s="152">
        <v>16</v>
      </c>
      <c r="F28" s="148">
        <v>2.73</v>
      </c>
      <c r="G28" s="149">
        <v>43.68</v>
      </c>
    </row>
    <row r="29" spans="1:7" ht="51" customHeight="1">
      <c r="A29" s="157" t="s">
        <v>210</v>
      </c>
      <c r="B29" s="146">
        <v>35277</v>
      </c>
      <c r="C29" s="177" t="s">
        <v>26</v>
      </c>
      <c r="D29" s="146" t="s">
        <v>126</v>
      </c>
      <c r="E29" s="152">
        <v>2</v>
      </c>
      <c r="F29" s="153">
        <v>615.53</v>
      </c>
      <c r="G29" s="149">
        <v>1231.06</v>
      </c>
    </row>
    <row r="30" spans="1:7" ht="27.75" customHeight="1">
      <c r="A30" s="157" t="s">
        <v>211</v>
      </c>
      <c r="B30" s="146">
        <v>9868</v>
      </c>
      <c r="C30" s="161" t="s">
        <v>104</v>
      </c>
      <c r="D30" s="146" t="s">
        <v>171</v>
      </c>
      <c r="E30" s="152">
        <v>6</v>
      </c>
      <c r="F30" s="148">
        <v>25.86</v>
      </c>
      <c r="G30" s="149">
        <v>155.16</v>
      </c>
    </row>
    <row r="31" spans="1:7" ht="27.75" customHeight="1">
      <c r="A31" s="157" t="s">
        <v>212</v>
      </c>
      <c r="B31" s="146">
        <v>20080</v>
      </c>
      <c r="C31" s="161" t="s">
        <v>12</v>
      </c>
      <c r="D31" s="146" t="s">
        <v>126</v>
      </c>
      <c r="E31" s="152">
        <v>2</v>
      </c>
      <c r="F31" s="148">
        <v>24.37</v>
      </c>
      <c r="G31" s="149">
        <v>48.74</v>
      </c>
    </row>
    <row r="32" spans="1:7" ht="27.75" customHeight="1">
      <c r="A32" s="157" t="s">
        <v>213</v>
      </c>
      <c r="B32" s="146">
        <v>3768</v>
      </c>
      <c r="C32" s="161" t="s">
        <v>61</v>
      </c>
      <c r="D32" s="146" t="s">
        <v>126</v>
      </c>
      <c r="E32" s="152">
        <v>2</v>
      </c>
      <c r="F32" s="153">
        <v>2.68</v>
      </c>
      <c r="G32" s="149">
        <v>5.36</v>
      </c>
    </row>
    <row r="33" spans="1:7" ht="27.75" customHeight="1">
      <c r="A33" s="157" t="s">
        <v>214</v>
      </c>
      <c r="B33" s="146">
        <v>3529</v>
      </c>
      <c r="C33" s="161" t="s">
        <v>53</v>
      </c>
      <c r="D33" s="146" t="s">
        <v>126</v>
      </c>
      <c r="E33" s="152">
        <v>8</v>
      </c>
      <c r="F33" s="148">
        <v>0.85</v>
      </c>
      <c r="G33" s="149">
        <v>6.8</v>
      </c>
    </row>
    <row r="34" spans="1:7" ht="27.75" customHeight="1">
      <c r="A34" s="157" t="s">
        <v>215</v>
      </c>
      <c r="B34" s="146">
        <v>7139</v>
      </c>
      <c r="C34" s="161" t="s">
        <v>87</v>
      </c>
      <c r="D34" s="146" t="s">
        <v>126</v>
      </c>
      <c r="E34" s="152">
        <v>2</v>
      </c>
      <c r="F34" s="153">
        <v>1.44</v>
      </c>
      <c r="G34" s="149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24"/>
  <sheetViews>
    <sheetView zoomScale="55" zoomScaleNormal="55" workbookViewId="0" topLeftCell="A1">
      <selection activeCell="A1" sqref="A1"/>
    </sheetView>
  </sheetViews>
  <sheetFormatPr defaultColWidth="8.796875" defaultRowHeight="33.75" customHeight="1"/>
  <cols>
    <col min="1" max="1" width="2.3984375" style="178" customWidth="1"/>
    <col min="2" max="2" width="5.19921875" style="179" customWidth="1"/>
    <col min="3" max="3" width="62.8984375" style="178" customWidth="1"/>
    <col min="4" max="4" width="8.19921875" style="178" customWidth="1"/>
    <col min="5" max="16384" width="10.59765625" style="178" customWidth="1"/>
  </cols>
  <sheetData>
    <row r="1" spans="2:5" ht="33.75" customHeight="1">
      <c r="B1" s="180">
        <v>1</v>
      </c>
      <c r="C1" s="181" t="s">
        <v>216</v>
      </c>
      <c r="D1" s="182" t="s">
        <v>217</v>
      </c>
      <c r="E1" s="183">
        <v>4</v>
      </c>
    </row>
    <row r="2" spans="2:5" ht="33.75" customHeight="1">
      <c r="B2" s="180">
        <v>2</v>
      </c>
      <c r="C2" s="184" t="s">
        <v>218</v>
      </c>
      <c r="D2" s="182" t="s">
        <v>217</v>
      </c>
      <c r="E2" s="185">
        <v>89</v>
      </c>
    </row>
    <row r="3" spans="2:5" ht="33.75" customHeight="1">
      <c r="B3" s="180">
        <v>3</v>
      </c>
      <c r="C3" s="186" t="s">
        <v>219</v>
      </c>
      <c r="D3" s="180" t="s">
        <v>126</v>
      </c>
      <c r="E3" s="187">
        <v>14</v>
      </c>
    </row>
    <row r="4" spans="2:5" ht="33.75" customHeight="1">
      <c r="B4" s="180">
        <v>4</v>
      </c>
      <c r="C4" s="186" t="s">
        <v>220</v>
      </c>
      <c r="D4" s="180" t="s">
        <v>126</v>
      </c>
      <c r="E4" s="187">
        <v>2</v>
      </c>
    </row>
    <row r="5" spans="2:5" ht="33.75" customHeight="1">
      <c r="B5" s="180">
        <v>5</v>
      </c>
      <c r="C5" s="184" t="s">
        <v>10</v>
      </c>
      <c r="D5" s="188" t="s">
        <v>126</v>
      </c>
      <c r="E5" s="189">
        <v>6</v>
      </c>
    </row>
    <row r="6" spans="2:5" ht="21.75" customHeight="1">
      <c r="B6" s="180">
        <v>6</v>
      </c>
      <c r="C6" s="184" t="s">
        <v>12</v>
      </c>
      <c r="D6" s="182" t="s">
        <v>126</v>
      </c>
      <c r="E6" s="190">
        <v>4</v>
      </c>
    </row>
    <row r="7" spans="2:5" ht="33.75" customHeight="1">
      <c r="B7" s="180">
        <v>7</v>
      </c>
      <c r="C7" s="186" t="s">
        <v>221</v>
      </c>
      <c r="D7" s="191" t="s">
        <v>222</v>
      </c>
      <c r="E7" s="192">
        <f>11.4</f>
        <v>11.4</v>
      </c>
    </row>
    <row r="8" spans="2:5" ht="33.75" customHeight="1">
      <c r="B8" s="180">
        <v>8</v>
      </c>
      <c r="C8" s="193" t="s">
        <v>223</v>
      </c>
      <c r="D8" s="180" t="s">
        <v>126</v>
      </c>
      <c r="E8" s="187">
        <v>12</v>
      </c>
    </row>
    <row r="9" spans="2:5" ht="33.75" customHeight="1">
      <c r="B9" s="180">
        <v>9</v>
      </c>
      <c r="C9" s="194" t="s">
        <v>13</v>
      </c>
      <c r="D9" s="191" t="s">
        <v>222</v>
      </c>
      <c r="E9" s="192">
        <v>8.42</v>
      </c>
    </row>
    <row r="10" spans="2:5" ht="33.75" customHeight="1">
      <c r="B10" s="180">
        <v>10</v>
      </c>
      <c r="C10" s="195" t="s">
        <v>224</v>
      </c>
      <c r="D10" s="180" t="s">
        <v>140</v>
      </c>
      <c r="E10" s="187">
        <v>18.76</v>
      </c>
    </row>
    <row r="11" spans="2:5" ht="33.75" customHeight="1">
      <c r="B11" s="180">
        <v>11</v>
      </c>
      <c r="C11" s="196" t="s">
        <v>225</v>
      </c>
      <c r="D11" s="191" t="s">
        <v>140</v>
      </c>
      <c r="E11" s="197">
        <v>6.44</v>
      </c>
    </row>
    <row r="12" spans="2:5" ht="33.75" customHeight="1">
      <c r="B12" s="180">
        <v>12</v>
      </c>
      <c r="C12" s="198" t="s">
        <v>226</v>
      </c>
      <c r="D12" s="180" t="s">
        <v>222</v>
      </c>
      <c r="E12" s="199">
        <v>1415</v>
      </c>
    </row>
    <row r="13" spans="2:5" ht="33.75" customHeight="1">
      <c r="B13" s="180">
        <v>13</v>
      </c>
      <c r="C13" s="184" t="s">
        <v>227</v>
      </c>
      <c r="D13" s="188" t="s">
        <v>126</v>
      </c>
      <c r="E13" s="189">
        <v>8</v>
      </c>
    </row>
    <row r="14" spans="2:5" ht="33.75" customHeight="1">
      <c r="B14" s="180">
        <v>14</v>
      </c>
      <c r="C14" s="200" t="s">
        <v>228</v>
      </c>
      <c r="D14" s="180" t="s">
        <v>121</v>
      </c>
      <c r="E14" s="187">
        <v>7</v>
      </c>
    </row>
    <row r="15" spans="2:5" ht="33.75" customHeight="1">
      <c r="B15" s="180">
        <v>15</v>
      </c>
      <c r="C15" s="184" t="s">
        <v>17</v>
      </c>
      <c r="D15" s="180" t="s">
        <v>121</v>
      </c>
      <c r="E15" s="185">
        <v>96</v>
      </c>
    </row>
    <row r="16" spans="2:5" ht="33.75" customHeight="1">
      <c r="B16" s="180">
        <v>16</v>
      </c>
      <c r="C16" s="201" t="s">
        <v>229</v>
      </c>
      <c r="D16" s="180" t="s">
        <v>126</v>
      </c>
      <c r="E16" s="187">
        <v>30</v>
      </c>
    </row>
    <row r="17" spans="2:5" ht="33.75" customHeight="1">
      <c r="B17" s="180">
        <v>17</v>
      </c>
      <c r="C17" s="201" t="s">
        <v>230</v>
      </c>
      <c r="D17" s="180" t="s">
        <v>126</v>
      </c>
      <c r="E17" s="187">
        <v>30</v>
      </c>
    </row>
    <row r="18" spans="2:5" ht="33.75" customHeight="1">
      <c r="B18" s="180">
        <v>18</v>
      </c>
      <c r="C18" s="184" t="s">
        <v>139</v>
      </c>
      <c r="D18" s="182" t="s">
        <v>140</v>
      </c>
      <c r="E18" s="185">
        <v>150</v>
      </c>
    </row>
    <row r="19" spans="2:5" ht="33.75" customHeight="1">
      <c r="B19" s="180">
        <v>19</v>
      </c>
      <c r="C19" s="184" t="s">
        <v>18</v>
      </c>
      <c r="D19" s="182" t="s">
        <v>126</v>
      </c>
      <c r="E19" s="185">
        <v>3</v>
      </c>
    </row>
    <row r="20" spans="2:5" ht="33.75" customHeight="1">
      <c r="B20" s="180">
        <v>21</v>
      </c>
      <c r="C20" s="126" t="s">
        <v>19</v>
      </c>
      <c r="D20" s="180" t="s">
        <v>126</v>
      </c>
      <c r="E20" s="187">
        <v>3</v>
      </c>
    </row>
    <row r="21" spans="2:5" ht="33.75" customHeight="1">
      <c r="B21" s="180">
        <v>22</v>
      </c>
      <c r="C21" s="184" t="s">
        <v>231</v>
      </c>
      <c r="D21" s="182" t="s">
        <v>126</v>
      </c>
      <c r="E21" s="185">
        <v>2</v>
      </c>
    </row>
    <row r="22" spans="2:5" ht="33.75" customHeight="1">
      <c r="B22" s="180">
        <v>23</v>
      </c>
      <c r="C22" s="186" t="s">
        <v>232</v>
      </c>
      <c r="D22" s="180" t="s">
        <v>121</v>
      </c>
      <c r="E22" s="187">
        <v>13520</v>
      </c>
    </row>
    <row r="23" spans="2:5" ht="33.75" customHeight="1">
      <c r="B23" s="180">
        <v>25</v>
      </c>
      <c r="C23" s="201" t="s">
        <v>233</v>
      </c>
      <c r="D23" s="180" t="s">
        <v>126</v>
      </c>
      <c r="E23" s="187">
        <v>4</v>
      </c>
    </row>
    <row r="24" spans="2:5" ht="33.75" customHeight="1">
      <c r="B24" s="180">
        <v>26</v>
      </c>
      <c r="C24" s="186" t="s">
        <v>234</v>
      </c>
      <c r="D24" s="202" t="s">
        <v>146</v>
      </c>
      <c r="E24" s="203">
        <v>300</v>
      </c>
    </row>
    <row r="25" spans="2:5" ht="33.75" customHeight="1">
      <c r="B25" s="180">
        <v>27</v>
      </c>
      <c r="C25" s="186" t="s">
        <v>235</v>
      </c>
      <c r="D25" s="180" t="s">
        <v>146</v>
      </c>
      <c r="E25" s="187">
        <v>200</v>
      </c>
    </row>
    <row r="26" spans="2:5" ht="33.75" customHeight="1">
      <c r="B26" s="180">
        <v>28</v>
      </c>
      <c r="C26" s="186" t="s">
        <v>236</v>
      </c>
      <c r="D26" s="180" t="s">
        <v>146</v>
      </c>
      <c r="E26" s="187">
        <v>100</v>
      </c>
    </row>
    <row r="27" spans="2:5" ht="33.75" customHeight="1">
      <c r="B27" s="180">
        <v>29</v>
      </c>
      <c r="C27" s="186" t="s">
        <v>237</v>
      </c>
      <c r="D27" s="180" t="s">
        <v>168</v>
      </c>
      <c r="E27" s="204">
        <v>8</v>
      </c>
    </row>
    <row r="28" spans="2:5" ht="33.75" customHeight="1">
      <c r="B28" s="180">
        <v>30</v>
      </c>
      <c r="C28" s="186" t="s">
        <v>238</v>
      </c>
      <c r="D28" s="180" t="s">
        <v>146</v>
      </c>
      <c r="E28" s="187">
        <v>240</v>
      </c>
    </row>
    <row r="29" spans="2:5" ht="33.75" customHeight="1">
      <c r="B29" s="180">
        <v>31</v>
      </c>
      <c r="C29" s="186" t="s">
        <v>239</v>
      </c>
      <c r="D29" s="180" t="s">
        <v>146</v>
      </c>
      <c r="E29" s="187">
        <v>240</v>
      </c>
    </row>
    <row r="30" spans="2:5" ht="33.75" customHeight="1">
      <c r="B30" s="180">
        <v>32</v>
      </c>
      <c r="C30" s="186" t="s">
        <v>240</v>
      </c>
      <c r="D30" s="180" t="s">
        <v>146</v>
      </c>
      <c r="E30" s="187">
        <v>40</v>
      </c>
    </row>
    <row r="31" spans="2:5" ht="33.75" customHeight="1">
      <c r="B31" s="180">
        <v>33</v>
      </c>
      <c r="C31" s="200" t="s">
        <v>241</v>
      </c>
      <c r="D31" s="180" t="s">
        <v>146</v>
      </c>
      <c r="E31" s="187">
        <v>20</v>
      </c>
    </row>
    <row r="32" spans="2:5" ht="33.75" customHeight="1">
      <c r="B32" s="180">
        <v>34</v>
      </c>
      <c r="C32" s="200" t="s">
        <v>242</v>
      </c>
      <c r="D32" s="180" t="s">
        <v>146</v>
      </c>
      <c r="E32" s="187">
        <v>1.5</v>
      </c>
    </row>
    <row r="33" spans="2:5" ht="33.75" customHeight="1">
      <c r="B33" s="180">
        <v>35</v>
      </c>
      <c r="C33" s="200" t="s">
        <v>243</v>
      </c>
      <c r="D33" s="180" t="s">
        <v>146</v>
      </c>
      <c r="E33" s="187">
        <v>40</v>
      </c>
    </row>
    <row r="34" spans="2:5" ht="33.75" customHeight="1">
      <c r="B34" s="180">
        <v>36</v>
      </c>
      <c r="C34" s="200" t="s">
        <v>244</v>
      </c>
      <c r="D34" s="180" t="s">
        <v>146</v>
      </c>
      <c r="E34" s="187">
        <v>1.5</v>
      </c>
    </row>
    <row r="35" spans="2:5" ht="33.75" customHeight="1">
      <c r="B35" s="180">
        <v>37</v>
      </c>
      <c r="C35" s="200" t="s">
        <v>245</v>
      </c>
      <c r="D35" s="180" t="s">
        <v>146</v>
      </c>
      <c r="E35" s="187">
        <v>20</v>
      </c>
    </row>
    <row r="36" spans="2:5" ht="33.75" customHeight="1">
      <c r="B36" s="180">
        <v>38</v>
      </c>
      <c r="C36" s="184" t="s">
        <v>22</v>
      </c>
      <c r="D36" s="182" t="s">
        <v>146</v>
      </c>
      <c r="E36" s="185">
        <v>30</v>
      </c>
    </row>
    <row r="37" spans="2:5" ht="33.75" customHeight="1">
      <c r="B37" s="180">
        <v>39</v>
      </c>
      <c r="C37" s="184" t="s">
        <v>23</v>
      </c>
      <c r="D37" s="182" t="s">
        <v>146</v>
      </c>
      <c r="E37" s="185">
        <v>30</v>
      </c>
    </row>
    <row r="38" spans="2:5" ht="33.75" customHeight="1">
      <c r="B38" s="180">
        <v>40</v>
      </c>
      <c r="C38" s="184" t="s">
        <v>24</v>
      </c>
      <c r="D38" s="182" t="s">
        <v>146</v>
      </c>
      <c r="E38" s="185">
        <v>30</v>
      </c>
    </row>
    <row r="39" spans="2:5" ht="33.75" customHeight="1">
      <c r="B39" s="180">
        <v>41</v>
      </c>
      <c r="C39" s="184" t="s">
        <v>246</v>
      </c>
      <c r="D39" s="180" t="s">
        <v>140</v>
      </c>
      <c r="E39" s="180">
        <v>0.15</v>
      </c>
    </row>
    <row r="40" spans="2:5" ht="33.75" customHeight="1">
      <c r="B40" s="180">
        <v>42</v>
      </c>
      <c r="C40" s="184" t="s">
        <v>117</v>
      </c>
      <c r="D40" s="182" t="s">
        <v>126</v>
      </c>
      <c r="E40" s="185">
        <v>16</v>
      </c>
    </row>
    <row r="41" spans="2:5" ht="33.75" customHeight="1">
      <c r="B41" s="180">
        <v>43</v>
      </c>
      <c r="C41" s="184" t="s">
        <v>247</v>
      </c>
      <c r="D41" s="180" t="s">
        <v>140</v>
      </c>
      <c r="E41" s="180">
        <v>0.5670000000000001</v>
      </c>
    </row>
    <row r="42" spans="2:5" ht="33.75" customHeight="1">
      <c r="B42" s="180">
        <v>44</v>
      </c>
      <c r="C42" s="184" t="s">
        <v>248</v>
      </c>
      <c r="D42" s="180" t="s">
        <v>140</v>
      </c>
      <c r="E42" s="180">
        <v>0.09</v>
      </c>
    </row>
    <row r="43" spans="2:5" ht="33.75" customHeight="1">
      <c r="B43" s="180">
        <v>45</v>
      </c>
      <c r="C43" s="184" t="s">
        <v>249</v>
      </c>
      <c r="D43" s="182" t="s">
        <v>126</v>
      </c>
      <c r="E43" s="205">
        <v>1</v>
      </c>
    </row>
    <row r="44" spans="2:5" ht="33.75" customHeight="1">
      <c r="B44" s="180">
        <v>46</v>
      </c>
      <c r="C44" s="184" t="s">
        <v>25</v>
      </c>
      <c r="D44" s="182" t="s">
        <v>126</v>
      </c>
      <c r="E44" s="185">
        <v>3</v>
      </c>
    </row>
    <row r="45" spans="2:5" ht="33.75" customHeight="1">
      <c r="B45" s="180">
        <v>47</v>
      </c>
      <c r="C45" s="184" t="s">
        <v>26</v>
      </c>
      <c r="D45" s="182" t="s">
        <v>126</v>
      </c>
      <c r="E45" s="190">
        <v>2</v>
      </c>
    </row>
    <row r="46" spans="2:5" ht="33.75" customHeight="1">
      <c r="B46" s="180">
        <v>48</v>
      </c>
      <c r="C46" s="184" t="s">
        <v>170</v>
      </c>
      <c r="D46" s="182" t="s">
        <v>126</v>
      </c>
      <c r="E46" s="190">
        <v>9</v>
      </c>
    </row>
    <row r="47" spans="2:5" ht="33.75" customHeight="1">
      <c r="B47" s="180">
        <v>49</v>
      </c>
      <c r="C47" s="184" t="s">
        <v>28</v>
      </c>
      <c r="D47" s="182" t="s">
        <v>126</v>
      </c>
      <c r="E47" s="185">
        <v>78</v>
      </c>
    </row>
    <row r="48" spans="2:5" ht="33.75" customHeight="1">
      <c r="B48" s="180">
        <v>50</v>
      </c>
      <c r="C48" s="184" t="s">
        <v>250</v>
      </c>
      <c r="D48" s="182" t="s">
        <v>126</v>
      </c>
      <c r="E48" s="185">
        <v>2</v>
      </c>
    </row>
    <row r="49" spans="2:5" ht="33.75" customHeight="1">
      <c r="B49" s="180">
        <v>51</v>
      </c>
      <c r="C49" s="184" t="s">
        <v>30</v>
      </c>
      <c r="D49" s="182" t="s">
        <v>126</v>
      </c>
      <c r="E49" s="190">
        <v>5</v>
      </c>
    </row>
    <row r="50" spans="2:5" ht="33.75" customHeight="1">
      <c r="B50" s="180">
        <v>52</v>
      </c>
      <c r="C50" s="200" t="s">
        <v>251</v>
      </c>
      <c r="D50" s="180" t="s">
        <v>222</v>
      </c>
      <c r="E50" s="187">
        <f>3262.89+100</f>
        <v>3362.89</v>
      </c>
    </row>
    <row r="51" spans="2:5" ht="33.75" customHeight="1">
      <c r="B51" s="180">
        <v>53</v>
      </c>
      <c r="C51" s="206" t="s">
        <v>252</v>
      </c>
      <c r="D51" s="180" t="s">
        <v>115</v>
      </c>
      <c r="E51" s="204">
        <v>4</v>
      </c>
    </row>
    <row r="52" spans="2:5" ht="33.75" customHeight="1">
      <c r="B52" s="180">
        <v>54</v>
      </c>
      <c r="C52" s="184" t="s">
        <v>114</v>
      </c>
      <c r="D52" s="182" t="s">
        <v>126</v>
      </c>
      <c r="E52" s="185">
        <v>5</v>
      </c>
    </row>
    <row r="53" spans="2:5" ht="24" customHeight="1">
      <c r="B53" s="180">
        <v>55</v>
      </c>
      <c r="C53" s="184" t="s">
        <v>31</v>
      </c>
      <c r="D53" s="182" t="s">
        <v>126</v>
      </c>
      <c r="E53" s="185">
        <v>2</v>
      </c>
    </row>
    <row r="54" spans="2:5" ht="33.75" customHeight="1">
      <c r="B54" s="180">
        <v>56</v>
      </c>
      <c r="C54" s="207" t="s">
        <v>253</v>
      </c>
      <c r="D54" s="191" t="s">
        <v>222</v>
      </c>
      <c r="E54" s="192">
        <f>4600.8+900</f>
        <v>5500.8</v>
      </c>
    </row>
    <row r="55" spans="2:5" ht="33.75" customHeight="1">
      <c r="B55" s="180">
        <v>57</v>
      </c>
      <c r="C55" s="208" t="s">
        <v>254</v>
      </c>
      <c r="D55" s="180" t="s">
        <v>126</v>
      </c>
      <c r="E55" s="187">
        <v>1</v>
      </c>
    </row>
    <row r="56" spans="2:5" ht="33.75" customHeight="1">
      <c r="B56" s="180">
        <v>58</v>
      </c>
      <c r="C56" s="184" t="s">
        <v>149</v>
      </c>
      <c r="D56" s="182" t="s">
        <v>140</v>
      </c>
      <c r="E56" s="185">
        <v>23</v>
      </c>
    </row>
    <row r="57" spans="2:5" ht="33.75" customHeight="1">
      <c r="B57" s="180">
        <v>59</v>
      </c>
      <c r="C57" s="201" t="s">
        <v>255</v>
      </c>
      <c r="D57" s="180" t="s">
        <v>126</v>
      </c>
      <c r="E57" s="187">
        <v>2</v>
      </c>
    </row>
    <row r="58" spans="2:5" ht="33.75" customHeight="1">
      <c r="B58" s="180">
        <v>60</v>
      </c>
      <c r="C58" s="201" t="s">
        <v>256</v>
      </c>
      <c r="D58" s="209" t="s">
        <v>121</v>
      </c>
      <c r="E58" s="192">
        <v>8</v>
      </c>
    </row>
    <row r="59" spans="2:5" ht="33.75" customHeight="1">
      <c r="B59" s="180">
        <v>61</v>
      </c>
      <c r="C59" s="201" t="s">
        <v>257</v>
      </c>
      <c r="D59" s="191" t="s">
        <v>121</v>
      </c>
      <c r="E59" s="192">
        <v>56</v>
      </c>
    </row>
    <row r="60" spans="2:5" ht="33.75" customHeight="1">
      <c r="B60" s="180">
        <v>62</v>
      </c>
      <c r="C60" s="201" t="s">
        <v>258</v>
      </c>
      <c r="D60" s="180" t="s">
        <v>126</v>
      </c>
      <c r="E60" s="187">
        <v>12</v>
      </c>
    </row>
    <row r="61" spans="2:5" ht="33.75" customHeight="1">
      <c r="B61" s="180">
        <v>63</v>
      </c>
      <c r="C61" s="186" t="s">
        <v>259</v>
      </c>
      <c r="D61" s="180" t="s">
        <v>126</v>
      </c>
      <c r="E61" s="187">
        <v>55</v>
      </c>
    </row>
    <row r="62" spans="2:5" ht="33.75" customHeight="1">
      <c r="B62" s="180">
        <v>64</v>
      </c>
      <c r="C62" s="193" t="s">
        <v>260</v>
      </c>
      <c r="D62" s="180" t="s">
        <v>126</v>
      </c>
      <c r="E62" s="187">
        <v>4</v>
      </c>
    </row>
    <row r="63" spans="2:5" ht="33.75" customHeight="1">
      <c r="B63" s="180">
        <v>65</v>
      </c>
      <c r="C63" s="184" t="s">
        <v>32</v>
      </c>
      <c r="D63" s="182" t="s">
        <v>126</v>
      </c>
      <c r="E63" s="185">
        <v>2</v>
      </c>
    </row>
    <row r="64" spans="2:5" ht="33.75" customHeight="1">
      <c r="B64" s="180">
        <v>66</v>
      </c>
      <c r="C64" s="184" t="s">
        <v>33</v>
      </c>
      <c r="D64" s="182" t="s">
        <v>126</v>
      </c>
      <c r="E64" s="185">
        <v>2</v>
      </c>
    </row>
    <row r="65" spans="2:5" ht="33.75" customHeight="1">
      <c r="B65" s="180">
        <v>67</v>
      </c>
      <c r="C65" s="184" t="s">
        <v>34</v>
      </c>
      <c r="D65" s="182" t="s">
        <v>126</v>
      </c>
      <c r="E65" s="185">
        <v>8</v>
      </c>
    </row>
    <row r="66" spans="2:5" ht="33.75" customHeight="1">
      <c r="B66" s="180">
        <v>68</v>
      </c>
      <c r="C66" s="210" t="s">
        <v>261</v>
      </c>
      <c r="D66" s="180" t="s">
        <v>126</v>
      </c>
      <c r="E66" s="187">
        <v>4</v>
      </c>
    </row>
    <row r="67" spans="2:5" ht="33.75" customHeight="1">
      <c r="B67" s="180">
        <v>69</v>
      </c>
      <c r="C67" s="210" t="s">
        <v>262</v>
      </c>
      <c r="D67" s="180" t="s">
        <v>126</v>
      </c>
      <c r="E67" s="187">
        <v>2</v>
      </c>
    </row>
    <row r="68" spans="2:5" ht="33.75" customHeight="1">
      <c r="B68" s="180">
        <v>70</v>
      </c>
      <c r="C68" s="211" t="s">
        <v>263</v>
      </c>
      <c r="D68" s="180" t="s">
        <v>126</v>
      </c>
      <c r="E68" s="187">
        <v>2</v>
      </c>
    </row>
    <row r="69" spans="2:5" ht="33.75" customHeight="1">
      <c r="B69" s="180">
        <v>71</v>
      </c>
      <c r="C69" s="206" t="s">
        <v>264</v>
      </c>
      <c r="D69" s="212" t="s">
        <v>168</v>
      </c>
      <c r="E69" s="213">
        <v>6</v>
      </c>
    </row>
    <row r="70" spans="2:5" ht="33.75" customHeight="1">
      <c r="B70" s="180">
        <v>72</v>
      </c>
      <c r="C70" s="206" t="s">
        <v>265</v>
      </c>
      <c r="D70" s="180" t="s">
        <v>146</v>
      </c>
      <c r="E70" s="187">
        <v>50</v>
      </c>
    </row>
    <row r="71" spans="2:5" ht="33.75" customHeight="1">
      <c r="B71" s="180">
        <v>73</v>
      </c>
      <c r="C71" s="206" t="s">
        <v>266</v>
      </c>
      <c r="D71" s="214" t="s">
        <v>146</v>
      </c>
      <c r="E71" s="215">
        <v>100</v>
      </c>
    </row>
    <row r="72" spans="2:5" ht="33.75" customHeight="1">
      <c r="B72" s="180">
        <v>74</v>
      </c>
      <c r="C72" s="184" t="s">
        <v>35</v>
      </c>
      <c r="D72" s="188" t="s">
        <v>146</v>
      </c>
      <c r="E72" s="189">
        <v>40</v>
      </c>
    </row>
    <row r="73" spans="2:5" ht="33.75" customHeight="1">
      <c r="B73" s="180">
        <v>75</v>
      </c>
      <c r="C73" s="184" t="s">
        <v>36</v>
      </c>
      <c r="D73" s="188" t="s">
        <v>146</v>
      </c>
      <c r="E73" s="189">
        <v>8</v>
      </c>
    </row>
    <row r="74" spans="2:5" ht="33.75" customHeight="1">
      <c r="B74" s="180">
        <v>76</v>
      </c>
      <c r="C74" s="184" t="s">
        <v>37</v>
      </c>
      <c r="D74" s="182" t="s">
        <v>126</v>
      </c>
      <c r="E74" s="185">
        <v>10</v>
      </c>
    </row>
    <row r="75" spans="2:5" ht="33.75" customHeight="1">
      <c r="B75" s="180">
        <v>77</v>
      </c>
      <c r="C75" s="200" t="s">
        <v>267</v>
      </c>
      <c r="D75" s="180" t="s">
        <v>126</v>
      </c>
      <c r="E75" s="187">
        <v>2</v>
      </c>
    </row>
    <row r="76" spans="2:5" ht="33.75" customHeight="1">
      <c r="B76" s="180">
        <v>78</v>
      </c>
      <c r="C76" s="184" t="s">
        <v>38</v>
      </c>
      <c r="D76" s="188" t="s">
        <v>268</v>
      </c>
      <c r="E76" s="190">
        <v>5</v>
      </c>
    </row>
    <row r="77" spans="2:5" ht="33.75" customHeight="1">
      <c r="B77" s="180">
        <v>79</v>
      </c>
      <c r="C77" s="184" t="s">
        <v>39</v>
      </c>
      <c r="D77" s="182" t="s">
        <v>146</v>
      </c>
      <c r="E77" s="185">
        <v>100</v>
      </c>
    </row>
    <row r="78" spans="2:5" ht="33.75" customHeight="1">
      <c r="B78" s="180">
        <v>80</v>
      </c>
      <c r="C78" s="184" t="s">
        <v>43</v>
      </c>
      <c r="D78" s="182" t="s">
        <v>146</v>
      </c>
      <c r="E78" s="185">
        <v>100</v>
      </c>
    </row>
    <row r="79" spans="2:5" ht="33.75" customHeight="1">
      <c r="B79" s="180">
        <v>81</v>
      </c>
      <c r="C79" s="184" t="s">
        <v>44</v>
      </c>
      <c r="D79" s="182" t="s">
        <v>126</v>
      </c>
      <c r="E79" s="185">
        <v>6</v>
      </c>
    </row>
    <row r="80" spans="2:5" ht="33.75" customHeight="1">
      <c r="B80" s="180">
        <v>82</v>
      </c>
      <c r="C80" s="216" t="s">
        <v>269</v>
      </c>
      <c r="D80" s="180" t="s">
        <v>126</v>
      </c>
      <c r="E80" s="187">
        <v>6</v>
      </c>
    </row>
    <row r="81" spans="2:5" ht="33.75" customHeight="1">
      <c r="B81" s="180">
        <v>83</v>
      </c>
      <c r="C81" s="184" t="s">
        <v>270</v>
      </c>
      <c r="D81" s="182" t="s">
        <v>137</v>
      </c>
      <c r="E81" s="185">
        <v>200</v>
      </c>
    </row>
    <row r="82" spans="2:5" ht="33.75" customHeight="1">
      <c r="B82" s="180">
        <v>84</v>
      </c>
      <c r="C82" s="184" t="s">
        <v>45</v>
      </c>
      <c r="D82" s="182" t="s">
        <v>126</v>
      </c>
      <c r="E82" s="190">
        <v>9</v>
      </c>
    </row>
    <row r="83" spans="2:5" ht="33.75" customHeight="1">
      <c r="B83" s="180">
        <v>85</v>
      </c>
      <c r="C83" s="216" t="s">
        <v>271</v>
      </c>
      <c r="D83" s="180" t="s">
        <v>126</v>
      </c>
      <c r="E83" s="187">
        <v>1</v>
      </c>
    </row>
    <row r="84" spans="2:5" ht="33.75" customHeight="1">
      <c r="B84" s="180">
        <v>86</v>
      </c>
      <c r="C84" s="216" t="s">
        <v>272</v>
      </c>
      <c r="D84" s="180" t="s">
        <v>126</v>
      </c>
      <c r="E84" s="187">
        <v>1</v>
      </c>
    </row>
    <row r="85" spans="2:5" ht="33.75" customHeight="1">
      <c r="B85" s="180">
        <v>87</v>
      </c>
      <c r="C85" s="184" t="s">
        <v>46</v>
      </c>
      <c r="D85" s="182" t="s">
        <v>126</v>
      </c>
      <c r="E85" s="190">
        <v>6</v>
      </c>
    </row>
    <row r="86" spans="2:5" ht="33.75" customHeight="1">
      <c r="B86" s="180">
        <v>88</v>
      </c>
      <c r="C86" s="217" t="s">
        <v>273</v>
      </c>
      <c r="D86" s="218" t="s">
        <v>121</v>
      </c>
      <c r="E86" s="204">
        <v>3</v>
      </c>
    </row>
    <row r="87" spans="2:5" ht="33.75" customHeight="1">
      <c r="B87" s="180">
        <v>89</v>
      </c>
      <c r="C87" s="201" t="s">
        <v>274</v>
      </c>
      <c r="D87" s="180" t="s">
        <v>126</v>
      </c>
      <c r="E87" s="187">
        <v>3</v>
      </c>
    </row>
    <row r="88" spans="2:5" ht="33.75" customHeight="1">
      <c r="B88" s="180">
        <v>90</v>
      </c>
      <c r="C88" s="201" t="s">
        <v>275</v>
      </c>
      <c r="D88" s="180" t="s">
        <v>126</v>
      </c>
      <c r="E88" s="187">
        <v>3</v>
      </c>
    </row>
    <row r="89" spans="2:5" ht="33.75" customHeight="1">
      <c r="B89" s="180">
        <v>91</v>
      </c>
      <c r="C89" s="200" t="s">
        <v>276</v>
      </c>
      <c r="D89" s="219" t="s">
        <v>121</v>
      </c>
      <c r="E89" s="220">
        <v>1</v>
      </c>
    </row>
    <row r="90" spans="2:5" ht="33.75" customHeight="1">
      <c r="B90" s="180">
        <v>92</v>
      </c>
      <c r="C90" s="221" t="s">
        <v>277</v>
      </c>
      <c r="D90" s="180" t="s">
        <v>126</v>
      </c>
      <c r="E90" s="187">
        <v>10</v>
      </c>
    </row>
    <row r="91" spans="2:5" ht="33.75" customHeight="1">
      <c r="B91" s="180">
        <v>93</v>
      </c>
      <c r="C91" s="201" t="s">
        <v>278</v>
      </c>
      <c r="D91" s="180" t="s">
        <v>126</v>
      </c>
      <c r="E91" s="220">
        <v>2</v>
      </c>
    </row>
    <row r="92" spans="2:5" ht="33.75" customHeight="1">
      <c r="B92" s="180">
        <v>94</v>
      </c>
      <c r="C92" s="184" t="s">
        <v>47</v>
      </c>
      <c r="D92" s="182" t="s">
        <v>126</v>
      </c>
      <c r="E92" s="185">
        <v>6</v>
      </c>
    </row>
    <row r="93" spans="2:5" ht="33.75" customHeight="1">
      <c r="B93" s="180">
        <v>95</v>
      </c>
      <c r="C93" s="184" t="s">
        <v>48</v>
      </c>
      <c r="D93" s="182" t="s">
        <v>126</v>
      </c>
      <c r="E93" s="185">
        <v>6</v>
      </c>
    </row>
    <row r="94" spans="2:5" ht="33.75" customHeight="1">
      <c r="B94" s="180">
        <v>96</v>
      </c>
      <c r="C94" s="184" t="s">
        <v>49</v>
      </c>
      <c r="D94" s="182" t="s">
        <v>126</v>
      </c>
      <c r="E94" s="185">
        <v>4</v>
      </c>
    </row>
    <row r="95" spans="2:5" ht="33.75" customHeight="1">
      <c r="B95" s="180">
        <v>97</v>
      </c>
      <c r="C95" s="184" t="s">
        <v>50</v>
      </c>
      <c r="D95" s="188" t="s">
        <v>126</v>
      </c>
      <c r="E95" s="189">
        <v>30</v>
      </c>
    </row>
    <row r="96" spans="2:5" ht="33.75" customHeight="1">
      <c r="B96" s="180">
        <v>98</v>
      </c>
      <c r="C96" s="184" t="s">
        <v>128</v>
      </c>
      <c r="D96" s="188" t="s">
        <v>126</v>
      </c>
      <c r="E96" s="189">
        <v>2</v>
      </c>
    </row>
    <row r="97" spans="2:5" ht="33.75" customHeight="1">
      <c r="B97" s="180">
        <v>99</v>
      </c>
      <c r="C97" s="186" t="s">
        <v>128</v>
      </c>
      <c r="D97" s="222" t="s">
        <v>126</v>
      </c>
      <c r="E97" s="187">
        <v>2</v>
      </c>
    </row>
    <row r="98" spans="2:5" ht="33.75" customHeight="1">
      <c r="B98" s="180">
        <v>100</v>
      </c>
      <c r="C98" s="184" t="s">
        <v>125</v>
      </c>
      <c r="D98" s="188" t="s">
        <v>126</v>
      </c>
      <c r="E98" s="185">
        <v>4</v>
      </c>
    </row>
    <row r="99" spans="2:5" ht="33.75" customHeight="1">
      <c r="B99" s="180">
        <v>101</v>
      </c>
      <c r="C99" s="184" t="s">
        <v>127</v>
      </c>
      <c r="D99" s="188" t="s">
        <v>126</v>
      </c>
      <c r="E99" s="185">
        <v>9</v>
      </c>
    </row>
    <row r="100" spans="2:5" ht="33.75" customHeight="1">
      <c r="B100" s="180">
        <v>102</v>
      </c>
      <c r="C100" s="184" t="s">
        <v>51</v>
      </c>
      <c r="D100" s="188" t="s">
        <v>126</v>
      </c>
      <c r="E100" s="189">
        <v>2</v>
      </c>
    </row>
    <row r="101" spans="2:5" ht="33.75" customHeight="1">
      <c r="B101" s="180">
        <v>103</v>
      </c>
      <c r="C101" s="184" t="s">
        <v>52</v>
      </c>
      <c r="D101" s="182" t="s">
        <v>126</v>
      </c>
      <c r="E101" s="185">
        <v>6</v>
      </c>
    </row>
    <row r="102" spans="2:5" ht="33.75" customHeight="1">
      <c r="B102" s="180">
        <v>104</v>
      </c>
      <c r="C102" s="184" t="s">
        <v>53</v>
      </c>
      <c r="D102" s="182" t="s">
        <v>126</v>
      </c>
      <c r="E102" s="185">
        <v>28</v>
      </c>
    </row>
    <row r="103" spans="2:5" ht="33.75" customHeight="1">
      <c r="B103" s="180">
        <v>105</v>
      </c>
      <c r="C103" s="184" t="s">
        <v>54</v>
      </c>
      <c r="D103" s="182" t="s">
        <v>126</v>
      </c>
      <c r="E103" s="185">
        <v>8</v>
      </c>
    </row>
    <row r="104" spans="2:5" ht="33.75" customHeight="1">
      <c r="B104" s="180">
        <v>106</v>
      </c>
      <c r="C104" s="184" t="s">
        <v>55</v>
      </c>
      <c r="D104" s="182" t="s">
        <v>126</v>
      </c>
      <c r="E104" s="185">
        <v>4</v>
      </c>
    </row>
    <row r="105" spans="2:5" ht="33.75" customHeight="1">
      <c r="B105" s="180">
        <v>107</v>
      </c>
      <c r="C105" s="206" t="s">
        <v>56</v>
      </c>
      <c r="D105" s="180" t="s">
        <v>115</v>
      </c>
      <c r="E105" s="204">
        <v>2</v>
      </c>
    </row>
    <row r="106" spans="2:5" ht="33.75" customHeight="1">
      <c r="B106" s="180">
        <v>108</v>
      </c>
      <c r="C106" s="184" t="s">
        <v>56</v>
      </c>
      <c r="D106" s="182" t="s">
        <v>126</v>
      </c>
      <c r="E106" s="185">
        <v>6</v>
      </c>
    </row>
    <row r="107" spans="2:5" ht="33.75" customHeight="1">
      <c r="B107" s="180">
        <v>109</v>
      </c>
      <c r="C107" s="184" t="s">
        <v>57</v>
      </c>
      <c r="D107" s="182" t="s">
        <v>126</v>
      </c>
      <c r="E107" s="190">
        <v>16</v>
      </c>
    </row>
    <row r="108" spans="2:5" ht="33.75" customHeight="1">
      <c r="B108" s="180">
        <v>110</v>
      </c>
      <c r="C108" s="200" t="s">
        <v>279</v>
      </c>
      <c r="D108" s="180" t="s">
        <v>121</v>
      </c>
      <c r="E108" s="187">
        <v>2</v>
      </c>
    </row>
    <row r="109" spans="2:5" ht="33.75" customHeight="1">
      <c r="B109" s="180">
        <v>111</v>
      </c>
      <c r="C109" s="207" t="s">
        <v>280</v>
      </c>
      <c r="D109" s="191" t="s">
        <v>140</v>
      </c>
      <c r="E109" s="192">
        <v>0.30000000000000004</v>
      </c>
    </row>
    <row r="110" spans="2:5" ht="33.75" customHeight="1">
      <c r="B110" s="180">
        <v>112</v>
      </c>
      <c r="C110" s="201" t="s">
        <v>281</v>
      </c>
      <c r="D110" s="180" t="s">
        <v>126</v>
      </c>
      <c r="E110" s="187">
        <v>24</v>
      </c>
    </row>
    <row r="111" spans="2:5" ht="27.75" customHeight="1">
      <c r="B111" s="180">
        <v>113</v>
      </c>
      <c r="C111" s="184" t="s">
        <v>58</v>
      </c>
      <c r="D111" s="182" t="s">
        <v>126</v>
      </c>
      <c r="E111" s="185">
        <v>16</v>
      </c>
    </row>
    <row r="112" spans="2:5" ht="33.75" customHeight="1">
      <c r="B112" s="180">
        <v>114</v>
      </c>
      <c r="C112" s="184" t="s">
        <v>59</v>
      </c>
      <c r="D112" s="182" t="s">
        <v>126</v>
      </c>
      <c r="E112" s="185">
        <v>3</v>
      </c>
    </row>
    <row r="113" spans="2:5" ht="33.75" customHeight="1">
      <c r="B113" s="180">
        <v>115</v>
      </c>
      <c r="C113" s="223" t="s">
        <v>282</v>
      </c>
      <c r="D113" s="182" t="s">
        <v>121</v>
      </c>
      <c r="E113" s="185">
        <v>20</v>
      </c>
    </row>
    <row r="114" spans="2:5" ht="33.75" customHeight="1">
      <c r="B114" s="180">
        <v>116</v>
      </c>
      <c r="C114" s="184" t="s">
        <v>142</v>
      </c>
      <c r="D114" s="182" t="s">
        <v>126</v>
      </c>
      <c r="E114" s="185">
        <v>10</v>
      </c>
    </row>
    <row r="115" spans="2:5" ht="33.75" customHeight="1">
      <c r="B115" s="180">
        <v>117</v>
      </c>
      <c r="C115" s="184" t="s">
        <v>143</v>
      </c>
      <c r="D115" s="182" t="s">
        <v>283</v>
      </c>
      <c r="E115" s="185">
        <v>14</v>
      </c>
    </row>
    <row r="116" spans="2:9" ht="33.75" customHeight="1">
      <c r="B116" s="180">
        <v>118</v>
      </c>
      <c r="C116" s="224" t="s">
        <v>284</v>
      </c>
      <c r="D116" s="225" t="s">
        <v>137</v>
      </c>
      <c r="E116" s="187">
        <v>132</v>
      </c>
      <c r="I116" s="226"/>
    </row>
    <row r="117" spans="2:5" ht="33.75" customHeight="1">
      <c r="B117" s="180">
        <v>119</v>
      </c>
      <c r="C117" s="184" t="s">
        <v>63</v>
      </c>
      <c r="D117" s="182" t="s">
        <v>285</v>
      </c>
      <c r="E117" s="185">
        <v>3</v>
      </c>
    </row>
    <row r="118" spans="2:5" ht="33.75" customHeight="1">
      <c r="B118" s="180">
        <v>120</v>
      </c>
      <c r="C118" s="227" t="s">
        <v>64</v>
      </c>
      <c r="D118" s="228" t="s">
        <v>126</v>
      </c>
      <c r="E118" s="229">
        <v>23</v>
      </c>
    </row>
    <row r="119" spans="2:5" ht="33.75" customHeight="1">
      <c r="B119" s="180">
        <v>121</v>
      </c>
      <c r="C119" s="208" t="s">
        <v>286</v>
      </c>
      <c r="D119" s="180" t="s">
        <v>126</v>
      </c>
      <c r="E119" s="187">
        <v>16</v>
      </c>
    </row>
    <row r="120" spans="2:5" ht="33.75" customHeight="1">
      <c r="B120" s="180">
        <v>122</v>
      </c>
      <c r="C120" s="184" t="s">
        <v>65</v>
      </c>
      <c r="D120" s="182" t="s">
        <v>126</v>
      </c>
      <c r="E120" s="185">
        <v>4</v>
      </c>
    </row>
    <row r="121" spans="2:5" ht="33.75" customHeight="1">
      <c r="B121" s="180">
        <v>123</v>
      </c>
      <c r="C121" s="126" t="s">
        <v>287</v>
      </c>
      <c r="D121" s="180" t="s">
        <v>126</v>
      </c>
      <c r="E121" s="187">
        <v>6</v>
      </c>
    </row>
    <row r="122" spans="2:5" ht="33.75" customHeight="1">
      <c r="B122" s="180">
        <v>124</v>
      </c>
      <c r="C122" s="184" t="s">
        <v>66</v>
      </c>
      <c r="D122" s="182" t="s">
        <v>126</v>
      </c>
      <c r="E122" s="185">
        <v>2</v>
      </c>
    </row>
    <row r="123" spans="2:5" ht="33.75" customHeight="1">
      <c r="B123" s="180">
        <v>125</v>
      </c>
      <c r="C123" s="126" t="s">
        <v>288</v>
      </c>
      <c r="D123" s="180" t="s">
        <v>126</v>
      </c>
      <c r="E123" s="187">
        <v>8</v>
      </c>
    </row>
    <row r="124" spans="2:5" ht="33.75" customHeight="1">
      <c r="B124" s="180">
        <v>126</v>
      </c>
      <c r="C124" s="184" t="s">
        <v>67</v>
      </c>
      <c r="D124" s="182" t="s">
        <v>126</v>
      </c>
      <c r="E124" s="185">
        <v>4</v>
      </c>
    </row>
    <row r="125" spans="2:5" ht="33.75" customHeight="1">
      <c r="B125" s="180">
        <v>127</v>
      </c>
      <c r="C125" s="201" t="s">
        <v>289</v>
      </c>
      <c r="D125" s="180" t="s">
        <v>126</v>
      </c>
      <c r="E125" s="187">
        <v>6</v>
      </c>
    </row>
    <row r="126" spans="2:5" ht="33.75" customHeight="1">
      <c r="B126" s="180">
        <v>128</v>
      </c>
      <c r="C126" s="184" t="s">
        <v>68</v>
      </c>
      <c r="D126" s="182" t="s">
        <v>140</v>
      </c>
      <c r="E126" s="185">
        <v>7.12</v>
      </c>
    </row>
    <row r="127" spans="2:5" ht="33.75" customHeight="1">
      <c r="B127" s="180">
        <v>129</v>
      </c>
      <c r="C127" s="201" t="s">
        <v>290</v>
      </c>
      <c r="D127" s="180" t="s">
        <v>126</v>
      </c>
      <c r="E127" s="187">
        <v>4</v>
      </c>
    </row>
    <row r="128" spans="2:5" ht="33.75" customHeight="1">
      <c r="B128" s="180">
        <v>130</v>
      </c>
      <c r="C128" s="184" t="s">
        <v>291</v>
      </c>
      <c r="D128" s="182" t="s">
        <v>137</v>
      </c>
      <c r="E128" s="185">
        <v>2.4</v>
      </c>
    </row>
    <row r="129" spans="2:5" ht="33.75" customHeight="1">
      <c r="B129" s="180">
        <v>131</v>
      </c>
      <c r="C129" s="201" t="s">
        <v>292</v>
      </c>
      <c r="D129" s="180" t="s">
        <v>126</v>
      </c>
      <c r="E129" s="187">
        <v>30</v>
      </c>
    </row>
    <row r="130" spans="2:5" ht="33.75" customHeight="1">
      <c r="B130" s="180">
        <v>132</v>
      </c>
      <c r="C130" s="201" t="s">
        <v>293</v>
      </c>
      <c r="D130" s="180" t="s">
        <v>126</v>
      </c>
      <c r="E130" s="187">
        <v>30</v>
      </c>
    </row>
    <row r="131" spans="2:5" ht="33.75" customHeight="1">
      <c r="B131" s="180">
        <v>133</v>
      </c>
      <c r="C131" s="184" t="s">
        <v>69</v>
      </c>
      <c r="D131" s="182" t="s">
        <v>126</v>
      </c>
      <c r="E131" s="185">
        <v>96</v>
      </c>
    </row>
    <row r="132" spans="2:5" ht="33.75" customHeight="1">
      <c r="B132" s="180">
        <v>134</v>
      </c>
      <c r="C132" s="184" t="s">
        <v>129</v>
      </c>
      <c r="D132" s="188" t="s">
        <v>126</v>
      </c>
      <c r="E132" s="185">
        <v>2</v>
      </c>
    </row>
    <row r="133" spans="2:5" ht="33.75" customHeight="1">
      <c r="B133" s="180">
        <v>135</v>
      </c>
      <c r="C133" s="184" t="s">
        <v>130</v>
      </c>
      <c r="D133" s="188" t="s">
        <v>126</v>
      </c>
      <c r="E133" s="185">
        <v>2</v>
      </c>
    </row>
    <row r="134" spans="2:5" ht="33.75" customHeight="1">
      <c r="B134" s="180">
        <v>136</v>
      </c>
      <c r="C134" s="216" t="s">
        <v>294</v>
      </c>
      <c r="D134" s="219" t="s">
        <v>126</v>
      </c>
      <c r="E134" s="220">
        <v>1</v>
      </c>
    </row>
    <row r="135" spans="2:5" ht="33.75" customHeight="1">
      <c r="B135" s="180">
        <v>137</v>
      </c>
      <c r="C135" s="184" t="s">
        <v>133</v>
      </c>
      <c r="D135" s="182" t="s">
        <v>126</v>
      </c>
      <c r="E135" s="185">
        <v>1</v>
      </c>
    </row>
    <row r="136" spans="2:5" ht="33.75" customHeight="1">
      <c r="B136" s="180">
        <v>138</v>
      </c>
      <c r="C136" s="184" t="s">
        <v>134</v>
      </c>
      <c r="D136" s="182" t="s">
        <v>126</v>
      </c>
      <c r="E136" s="185">
        <v>1</v>
      </c>
    </row>
    <row r="137" spans="2:5" ht="33.75" customHeight="1">
      <c r="B137" s="180">
        <v>139</v>
      </c>
      <c r="C137" s="227" t="s">
        <v>131</v>
      </c>
      <c r="D137" s="228" t="s">
        <v>126</v>
      </c>
      <c r="E137" s="229">
        <v>7</v>
      </c>
    </row>
    <row r="138" spans="2:5" ht="33.75" customHeight="1">
      <c r="B138" s="180">
        <v>140</v>
      </c>
      <c r="C138" s="184" t="s">
        <v>132</v>
      </c>
      <c r="D138" s="182" t="s">
        <v>126</v>
      </c>
      <c r="E138" s="185">
        <v>6</v>
      </c>
    </row>
    <row r="139" spans="2:5" ht="33.75" customHeight="1">
      <c r="B139" s="180">
        <v>141</v>
      </c>
      <c r="C139" s="200" t="s">
        <v>295</v>
      </c>
      <c r="D139" s="222" t="s">
        <v>126</v>
      </c>
      <c r="E139" s="187">
        <v>1</v>
      </c>
    </row>
    <row r="140" spans="2:5" ht="33.75" customHeight="1">
      <c r="B140" s="180">
        <v>142</v>
      </c>
      <c r="C140" s="210" t="s">
        <v>296</v>
      </c>
      <c r="D140" s="222" t="s">
        <v>126</v>
      </c>
      <c r="E140" s="187">
        <v>1</v>
      </c>
    </row>
    <row r="141" spans="2:5" ht="33.75" customHeight="1">
      <c r="B141" s="180">
        <v>143</v>
      </c>
      <c r="C141" s="184" t="s">
        <v>147</v>
      </c>
      <c r="D141" s="182" t="s">
        <v>126</v>
      </c>
      <c r="E141" s="185">
        <v>2</v>
      </c>
    </row>
    <row r="142" spans="2:5" ht="33.75" customHeight="1">
      <c r="B142" s="180">
        <v>144</v>
      </c>
      <c r="C142" s="184" t="s">
        <v>297</v>
      </c>
      <c r="D142" s="188" t="s">
        <v>222</v>
      </c>
      <c r="E142" s="230">
        <v>3</v>
      </c>
    </row>
    <row r="143" spans="2:5" ht="33.75" customHeight="1">
      <c r="B143" s="180">
        <v>145</v>
      </c>
      <c r="C143" s="184" t="s">
        <v>70</v>
      </c>
      <c r="D143" s="182" t="s">
        <v>222</v>
      </c>
      <c r="E143" s="185">
        <v>1</v>
      </c>
    </row>
    <row r="144" spans="2:5" ht="33.75" customHeight="1">
      <c r="B144" s="180">
        <v>146</v>
      </c>
      <c r="C144" s="184" t="s">
        <v>71</v>
      </c>
      <c r="D144" s="182" t="s">
        <v>165</v>
      </c>
      <c r="E144" s="185">
        <v>28</v>
      </c>
    </row>
    <row r="145" spans="2:5" ht="33.75" customHeight="1">
      <c r="B145" s="180">
        <v>147</v>
      </c>
      <c r="C145" s="184" t="s">
        <v>72</v>
      </c>
      <c r="D145" s="188" t="s">
        <v>222</v>
      </c>
      <c r="E145" s="230">
        <v>6</v>
      </c>
    </row>
    <row r="146" spans="2:5" ht="33.75" customHeight="1">
      <c r="B146" s="180">
        <v>148</v>
      </c>
      <c r="C146" s="184" t="s">
        <v>73</v>
      </c>
      <c r="D146" s="182" t="s">
        <v>126</v>
      </c>
      <c r="E146" s="185">
        <v>3</v>
      </c>
    </row>
    <row r="147" spans="2:5" ht="33.75" customHeight="1">
      <c r="B147" s="180">
        <v>149</v>
      </c>
      <c r="C147" s="216" t="s">
        <v>298</v>
      </c>
      <c r="D147" s="180" t="s">
        <v>126</v>
      </c>
      <c r="E147" s="187">
        <v>2</v>
      </c>
    </row>
    <row r="148" spans="2:5" ht="33.75" customHeight="1">
      <c r="B148" s="180">
        <v>150</v>
      </c>
      <c r="C148" s="184" t="s">
        <v>74</v>
      </c>
      <c r="D148" s="182" t="s">
        <v>126</v>
      </c>
      <c r="E148" s="185">
        <v>7</v>
      </c>
    </row>
    <row r="149" spans="2:5" ht="33.75" customHeight="1">
      <c r="B149" s="180">
        <v>151</v>
      </c>
      <c r="C149" s="201" t="s">
        <v>299</v>
      </c>
      <c r="D149" s="180" t="s">
        <v>126</v>
      </c>
      <c r="E149" s="187">
        <v>6</v>
      </c>
    </row>
    <row r="150" spans="2:5" ht="33.75" customHeight="1">
      <c r="B150" s="180">
        <v>152</v>
      </c>
      <c r="C150" s="184" t="s">
        <v>75</v>
      </c>
      <c r="D150" s="182" t="s">
        <v>126</v>
      </c>
      <c r="E150" s="185">
        <v>2</v>
      </c>
    </row>
    <row r="151" spans="2:5" ht="33.75" customHeight="1">
      <c r="B151" s="180">
        <v>153</v>
      </c>
      <c r="C151" s="184" t="s">
        <v>76</v>
      </c>
      <c r="D151" s="188" t="s">
        <v>126</v>
      </c>
      <c r="E151" s="189">
        <v>2</v>
      </c>
    </row>
    <row r="152" spans="2:5" ht="33.75" customHeight="1">
      <c r="B152" s="180">
        <v>154</v>
      </c>
      <c r="C152" s="184" t="s">
        <v>77</v>
      </c>
      <c r="D152" s="188" t="s">
        <v>126</v>
      </c>
      <c r="E152" s="189">
        <v>2</v>
      </c>
    </row>
    <row r="153" spans="2:5" ht="33.75" customHeight="1">
      <c r="B153" s="180">
        <v>155</v>
      </c>
      <c r="C153" s="184" t="s">
        <v>78</v>
      </c>
      <c r="D153" s="182" t="s">
        <v>222</v>
      </c>
      <c r="E153" s="190">
        <v>160</v>
      </c>
    </row>
    <row r="154" spans="2:5" ht="33.75" customHeight="1">
      <c r="B154" s="180">
        <v>156</v>
      </c>
      <c r="C154" s="184" t="s">
        <v>79</v>
      </c>
      <c r="D154" s="190" t="s">
        <v>137</v>
      </c>
      <c r="E154" s="190">
        <f>156+22.05</f>
        <v>178.05</v>
      </c>
    </row>
    <row r="155" spans="2:5" ht="33.75" customHeight="1">
      <c r="B155" s="180">
        <v>157</v>
      </c>
      <c r="C155" s="208" t="s">
        <v>79</v>
      </c>
      <c r="D155" s="205" t="s">
        <v>137</v>
      </c>
      <c r="E155" s="205">
        <v>325</v>
      </c>
    </row>
    <row r="156" spans="2:5" ht="33.75" customHeight="1">
      <c r="B156" s="180">
        <v>158</v>
      </c>
      <c r="C156" s="186" t="s">
        <v>300</v>
      </c>
      <c r="D156" s="180" t="s">
        <v>301</v>
      </c>
      <c r="E156" s="187">
        <v>0.28800000000000003</v>
      </c>
    </row>
    <row r="157" spans="2:5" ht="33.75" customHeight="1">
      <c r="B157" s="180">
        <v>159</v>
      </c>
      <c r="C157" s="208" t="s">
        <v>44</v>
      </c>
      <c r="D157" s="180" t="s">
        <v>126</v>
      </c>
      <c r="E157" s="187">
        <v>2</v>
      </c>
    </row>
    <row r="158" spans="2:5" ht="33.75" customHeight="1">
      <c r="B158" s="180">
        <v>160</v>
      </c>
      <c r="C158" s="216" t="s">
        <v>302</v>
      </c>
      <c r="D158" s="180" t="s">
        <v>126</v>
      </c>
      <c r="E158" s="187">
        <v>4</v>
      </c>
    </row>
    <row r="159" spans="2:5" ht="33.75" customHeight="1">
      <c r="B159" s="180">
        <v>161</v>
      </c>
      <c r="C159" s="184" t="s">
        <v>145</v>
      </c>
      <c r="D159" s="182" t="s">
        <v>146</v>
      </c>
      <c r="E159" s="185">
        <f>35+9</f>
        <v>44</v>
      </c>
    </row>
    <row r="160" spans="2:5" ht="33.75" customHeight="1">
      <c r="B160" s="180">
        <v>162</v>
      </c>
      <c r="C160" s="208" t="s">
        <v>303</v>
      </c>
      <c r="D160" s="191" t="s">
        <v>121</v>
      </c>
      <c r="E160" s="192">
        <v>43</v>
      </c>
    </row>
    <row r="161" spans="2:5" ht="33.75" customHeight="1">
      <c r="B161" s="180">
        <v>163</v>
      </c>
      <c r="C161" s="184" t="s">
        <v>80</v>
      </c>
      <c r="D161" s="180" t="s">
        <v>304</v>
      </c>
      <c r="E161" s="189">
        <v>167</v>
      </c>
    </row>
    <row r="162" spans="2:5" ht="33.75" customHeight="1">
      <c r="B162" s="180">
        <v>164</v>
      </c>
      <c r="C162" s="216" t="s">
        <v>305</v>
      </c>
      <c r="D162" s="180" t="s">
        <v>126</v>
      </c>
      <c r="E162" s="187">
        <v>2</v>
      </c>
    </row>
    <row r="163" spans="2:5" ht="33.75" customHeight="1">
      <c r="B163" s="180">
        <v>165</v>
      </c>
      <c r="C163" s="216" t="s">
        <v>306</v>
      </c>
      <c r="D163" s="180" t="s">
        <v>126</v>
      </c>
      <c r="E163" s="187">
        <v>7</v>
      </c>
    </row>
    <row r="164" spans="2:5" ht="33.75" customHeight="1">
      <c r="B164" s="180">
        <v>166</v>
      </c>
      <c r="C164" s="184" t="s">
        <v>307</v>
      </c>
      <c r="D164" s="188" t="s">
        <v>121</v>
      </c>
      <c r="E164" s="230">
        <v>2</v>
      </c>
    </row>
    <row r="165" spans="2:5" ht="33.75" customHeight="1">
      <c r="B165" s="180">
        <v>167</v>
      </c>
      <c r="C165" s="184" t="s">
        <v>308</v>
      </c>
      <c r="D165" s="182" t="s">
        <v>121</v>
      </c>
      <c r="E165" s="190">
        <v>9</v>
      </c>
    </row>
    <row r="166" spans="2:5" ht="33.75" customHeight="1">
      <c r="B166" s="180">
        <v>168</v>
      </c>
      <c r="C166" s="184" t="s">
        <v>119</v>
      </c>
      <c r="D166" s="182" t="s">
        <v>126</v>
      </c>
      <c r="E166" s="185">
        <v>27</v>
      </c>
    </row>
    <row r="167" spans="2:5" ht="33.75" customHeight="1">
      <c r="B167" s="180">
        <v>169</v>
      </c>
      <c r="C167" s="184" t="s">
        <v>118</v>
      </c>
      <c r="D167" s="182" t="s">
        <v>126</v>
      </c>
      <c r="E167" s="185">
        <v>15</v>
      </c>
    </row>
    <row r="168" spans="2:5" ht="33.75" customHeight="1">
      <c r="B168" s="180">
        <v>170</v>
      </c>
      <c r="C168" s="208" t="s">
        <v>309</v>
      </c>
      <c r="D168" s="180" t="s">
        <v>140</v>
      </c>
      <c r="E168" s="187">
        <v>0.08437499999999999</v>
      </c>
    </row>
    <row r="169" spans="2:5" ht="33.75" customHeight="1">
      <c r="B169" s="180">
        <v>171</v>
      </c>
      <c r="C169" s="208" t="s">
        <v>310</v>
      </c>
      <c r="D169" s="180" t="s">
        <v>140</v>
      </c>
      <c r="E169" s="187">
        <v>0.08437499999999999</v>
      </c>
    </row>
    <row r="170" spans="2:5" ht="33.75" customHeight="1">
      <c r="B170" s="180">
        <v>172</v>
      </c>
      <c r="C170" s="208" t="s">
        <v>311</v>
      </c>
      <c r="D170" s="180" t="s">
        <v>140</v>
      </c>
      <c r="E170" s="187">
        <v>0.028124999999999997</v>
      </c>
    </row>
    <row r="171" spans="2:5" ht="33.75" customHeight="1">
      <c r="B171" s="180">
        <v>173</v>
      </c>
      <c r="C171" s="210" t="s">
        <v>83</v>
      </c>
      <c r="D171" s="180" t="s">
        <v>115</v>
      </c>
      <c r="E171" s="204">
        <v>3</v>
      </c>
    </row>
    <row r="172" spans="2:5" ht="33.75" customHeight="1">
      <c r="B172" s="180">
        <v>174</v>
      </c>
      <c r="C172" s="231" t="s">
        <v>312</v>
      </c>
      <c r="D172" s="180" t="s">
        <v>126</v>
      </c>
      <c r="E172" s="232">
        <v>3</v>
      </c>
    </row>
    <row r="173" spans="2:5" ht="33.75" customHeight="1">
      <c r="B173" s="180">
        <v>175</v>
      </c>
      <c r="C173" s="184" t="s">
        <v>85</v>
      </c>
      <c r="D173" s="182" t="s">
        <v>126</v>
      </c>
      <c r="E173" s="185">
        <v>2</v>
      </c>
    </row>
    <row r="174" spans="2:5" ht="33.75" customHeight="1">
      <c r="B174" s="180">
        <v>176</v>
      </c>
      <c r="C174" s="184" t="s">
        <v>86</v>
      </c>
      <c r="D174" s="182" t="s">
        <v>126</v>
      </c>
      <c r="E174" s="185">
        <v>12</v>
      </c>
    </row>
    <row r="175" spans="2:5" ht="33.75" customHeight="1">
      <c r="B175" s="180">
        <v>177</v>
      </c>
      <c r="C175" s="208" t="s">
        <v>313</v>
      </c>
      <c r="D175" s="180" t="s">
        <v>115</v>
      </c>
      <c r="E175" s="204">
        <v>3</v>
      </c>
    </row>
    <row r="176" spans="2:5" ht="33.75" customHeight="1">
      <c r="B176" s="180">
        <v>178</v>
      </c>
      <c r="C176" s="208" t="s">
        <v>314</v>
      </c>
      <c r="D176" s="180" t="s">
        <v>115</v>
      </c>
      <c r="E176" s="204">
        <v>3</v>
      </c>
    </row>
    <row r="177" spans="2:5" ht="33.75" customHeight="1">
      <c r="B177" s="180">
        <v>179</v>
      </c>
      <c r="C177" s="184" t="s">
        <v>87</v>
      </c>
      <c r="D177" s="182" t="s">
        <v>126</v>
      </c>
      <c r="E177" s="190">
        <v>21</v>
      </c>
    </row>
    <row r="178" spans="2:5" ht="33.75" customHeight="1">
      <c r="B178" s="180">
        <v>180</v>
      </c>
      <c r="C178" s="184" t="s">
        <v>88</v>
      </c>
      <c r="D178" s="182" t="s">
        <v>126</v>
      </c>
      <c r="E178" s="185">
        <v>4</v>
      </c>
    </row>
    <row r="179" spans="2:5" ht="33.75" customHeight="1">
      <c r="B179" s="180">
        <v>181</v>
      </c>
      <c r="C179" s="184" t="s">
        <v>89</v>
      </c>
      <c r="D179" s="182" t="s">
        <v>126</v>
      </c>
      <c r="E179" s="185">
        <v>11</v>
      </c>
    </row>
    <row r="180" spans="2:5" ht="33.75" customHeight="1">
      <c r="B180" s="180">
        <v>182</v>
      </c>
      <c r="C180" s="208" t="s">
        <v>315</v>
      </c>
      <c r="D180" s="180" t="s">
        <v>126</v>
      </c>
      <c r="E180" s="187">
        <v>3150</v>
      </c>
    </row>
    <row r="181" spans="2:5" ht="33.75" customHeight="1">
      <c r="B181" s="180">
        <v>183</v>
      </c>
      <c r="C181" s="184" t="s">
        <v>90</v>
      </c>
      <c r="D181" s="182" t="s">
        <v>126</v>
      </c>
      <c r="E181" s="185">
        <v>44</v>
      </c>
    </row>
    <row r="182" spans="2:5" ht="42" customHeight="1">
      <c r="B182" s="180">
        <v>184</v>
      </c>
      <c r="C182" s="233" t="s">
        <v>316</v>
      </c>
      <c r="D182" s="180" t="s">
        <v>304</v>
      </c>
      <c r="E182" s="187">
        <v>3.2</v>
      </c>
    </row>
    <row r="183" spans="2:5" ht="29.25" customHeight="1">
      <c r="B183" s="180">
        <v>185</v>
      </c>
      <c r="C183" s="184" t="s">
        <v>91</v>
      </c>
      <c r="D183" s="182" t="s">
        <v>126</v>
      </c>
      <c r="E183" s="185">
        <f>6110+140+1300</f>
        <v>7550</v>
      </c>
    </row>
    <row r="184" spans="2:5" ht="26.25" customHeight="1">
      <c r="B184" s="180">
        <v>186</v>
      </c>
      <c r="C184" s="184" t="s">
        <v>317</v>
      </c>
      <c r="D184" s="182" t="s">
        <v>318</v>
      </c>
      <c r="E184" s="185">
        <v>2</v>
      </c>
    </row>
    <row r="185" spans="2:5" ht="24" customHeight="1">
      <c r="B185" s="180">
        <v>187</v>
      </c>
      <c r="C185" s="206" t="s">
        <v>319</v>
      </c>
      <c r="D185" s="191" t="s">
        <v>304</v>
      </c>
      <c r="E185" s="192">
        <v>10.96</v>
      </c>
    </row>
    <row r="186" spans="2:5" ht="29.25" customHeight="1">
      <c r="B186" s="180">
        <v>188</v>
      </c>
      <c r="C186" s="184" t="s">
        <v>93</v>
      </c>
      <c r="D186" s="188" t="s">
        <v>320</v>
      </c>
      <c r="E186" s="185">
        <v>4</v>
      </c>
    </row>
    <row r="187" spans="2:5" ht="21.75" customHeight="1">
      <c r="B187" s="180">
        <v>189</v>
      </c>
      <c r="C187" s="126" t="s">
        <v>321</v>
      </c>
      <c r="D187" s="180" t="s">
        <v>304</v>
      </c>
      <c r="E187" s="187">
        <v>36.33</v>
      </c>
    </row>
    <row r="188" spans="2:5" ht="21" customHeight="1">
      <c r="B188" s="180">
        <v>190</v>
      </c>
      <c r="C188" s="206" t="s">
        <v>322</v>
      </c>
      <c r="D188" s="191" t="s">
        <v>304</v>
      </c>
      <c r="E188" s="192">
        <v>72.76</v>
      </c>
    </row>
    <row r="189" spans="2:5" ht="27.75" customHeight="1">
      <c r="B189" s="180">
        <v>191</v>
      </c>
      <c r="C189" s="184" t="s">
        <v>94</v>
      </c>
      <c r="D189" s="182" t="s">
        <v>318</v>
      </c>
      <c r="E189" s="185">
        <v>4</v>
      </c>
    </row>
    <row r="190" spans="2:5" ht="33.75" customHeight="1">
      <c r="B190" s="180">
        <v>192</v>
      </c>
      <c r="C190" s="184" t="s">
        <v>95</v>
      </c>
      <c r="D190" s="182" t="s">
        <v>126</v>
      </c>
      <c r="E190" s="185">
        <v>12</v>
      </c>
    </row>
    <row r="191" spans="2:5" ht="33.75" customHeight="1">
      <c r="B191" s="180">
        <v>193</v>
      </c>
      <c r="C191" s="186" t="s">
        <v>95</v>
      </c>
      <c r="D191" s="180" t="s">
        <v>126</v>
      </c>
      <c r="E191" s="187">
        <v>12</v>
      </c>
    </row>
    <row r="192" spans="2:5" ht="33.75" customHeight="1">
      <c r="B192" s="180">
        <v>194</v>
      </c>
      <c r="C192" s="184" t="s">
        <v>96</v>
      </c>
      <c r="D192" s="182" t="s">
        <v>126</v>
      </c>
      <c r="E192" s="185">
        <v>8</v>
      </c>
    </row>
    <row r="193" spans="2:5" ht="22.5" customHeight="1">
      <c r="B193" s="180">
        <v>195</v>
      </c>
      <c r="C193" s="234" t="s">
        <v>323</v>
      </c>
      <c r="D193" s="235" t="s">
        <v>126</v>
      </c>
      <c r="E193" s="236">
        <v>12</v>
      </c>
    </row>
    <row r="194" spans="2:5" ht="33.75" customHeight="1">
      <c r="B194" s="180">
        <v>196</v>
      </c>
      <c r="C194" s="237" t="s">
        <v>324</v>
      </c>
      <c r="D194" s="180" t="s">
        <v>126</v>
      </c>
      <c r="E194" s="187">
        <v>2</v>
      </c>
    </row>
    <row r="195" spans="2:5" ht="33.75" customHeight="1">
      <c r="B195" s="180">
        <v>197</v>
      </c>
      <c r="C195" s="184" t="s">
        <v>97</v>
      </c>
      <c r="D195" s="182" t="s">
        <v>126</v>
      </c>
      <c r="E195" s="185">
        <v>3</v>
      </c>
    </row>
    <row r="196" spans="2:5" ht="33.75" customHeight="1">
      <c r="B196" s="180">
        <v>198</v>
      </c>
      <c r="C196" s="184" t="s">
        <v>98</v>
      </c>
      <c r="D196" s="182" t="s">
        <v>126</v>
      </c>
      <c r="E196" s="185">
        <v>2</v>
      </c>
    </row>
    <row r="197" spans="2:5" ht="33.75" customHeight="1">
      <c r="B197" s="180">
        <v>199</v>
      </c>
      <c r="C197" s="184" t="s">
        <v>99</v>
      </c>
      <c r="D197" s="182" t="s">
        <v>126</v>
      </c>
      <c r="E197" s="185">
        <v>9</v>
      </c>
    </row>
    <row r="198" spans="2:5" ht="33.75" customHeight="1">
      <c r="B198" s="180">
        <v>200</v>
      </c>
      <c r="C198" s="184" t="s">
        <v>100</v>
      </c>
      <c r="D198" s="182" t="s">
        <v>126</v>
      </c>
      <c r="E198" s="185">
        <v>2</v>
      </c>
    </row>
    <row r="199" spans="2:5" ht="22.5" customHeight="1">
      <c r="B199" s="180">
        <v>201</v>
      </c>
      <c r="C199" s="184" t="s">
        <v>101</v>
      </c>
      <c r="D199" s="182" t="s">
        <v>126</v>
      </c>
      <c r="E199" s="185">
        <v>2</v>
      </c>
    </row>
    <row r="200" spans="2:5" ht="24" customHeight="1">
      <c r="B200" s="180">
        <v>202</v>
      </c>
      <c r="C200" s="216" t="s">
        <v>325</v>
      </c>
      <c r="D200" s="180" t="s">
        <v>126</v>
      </c>
      <c r="E200" s="187">
        <v>4</v>
      </c>
    </row>
    <row r="201" spans="2:5" ht="39" customHeight="1">
      <c r="B201" s="180">
        <v>203</v>
      </c>
      <c r="C201" s="237" t="s">
        <v>326</v>
      </c>
      <c r="D201" s="180" t="s">
        <v>146</v>
      </c>
      <c r="E201" s="187">
        <v>50</v>
      </c>
    </row>
    <row r="202" spans="2:5" ht="33.75" customHeight="1">
      <c r="B202" s="180">
        <v>204</v>
      </c>
      <c r="C202" s="216" t="s">
        <v>327</v>
      </c>
      <c r="D202" s="180" t="s">
        <v>126</v>
      </c>
      <c r="E202" s="187">
        <v>2</v>
      </c>
    </row>
    <row r="203" spans="2:5" ht="33.75" customHeight="1">
      <c r="B203" s="180">
        <v>205</v>
      </c>
      <c r="C203" s="184" t="s">
        <v>103</v>
      </c>
      <c r="D203" s="182" t="s">
        <v>171</v>
      </c>
      <c r="E203" s="185">
        <v>15</v>
      </c>
    </row>
    <row r="204" spans="2:5" ht="33.75" customHeight="1">
      <c r="B204" s="180">
        <v>206</v>
      </c>
      <c r="C204" s="184" t="s">
        <v>104</v>
      </c>
      <c r="D204" s="182" t="s">
        <v>171</v>
      </c>
      <c r="E204" s="185">
        <v>31</v>
      </c>
    </row>
    <row r="205" spans="2:5" ht="33.75" customHeight="1">
      <c r="B205" s="180">
        <v>207</v>
      </c>
      <c r="C205" s="184" t="s">
        <v>105</v>
      </c>
      <c r="D205" s="182" t="s">
        <v>171</v>
      </c>
      <c r="E205" s="185">
        <v>2</v>
      </c>
    </row>
    <row r="206" spans="2:5" ht="33.75" customHeight="1">
      <c r="B206" s="180">
        <v>208</v>
      </c>
      <c r="C206" s="206" t="s">
        <v>328</v>
      </c>
      <c r="D206" s="180" t="s">
        <v>171</v>
      </c>
      <c r="E206" s="187">
        <v>2</v>
      </c>
    </row>
    <row r="207" spans="2:5" ht="33.75" customHeight="1">
      <c r="B207" s="180">
        <v>209</v>
      </c>
      <c r="C207" s="184" t="s">
        <v>329</v>
      </c>
      <c r="D207" s="182" t="s">
        <v>171</v>
      </c>
      <c r="E207" s="185">
        <v>4</v>
      </c>
    </row>
    <row r="208" spans="2:5" ht="33.75" customHeight="1">
      <c r="B208" s="180">
        <v>210</v>
      </c>
      <c r="C208" s="184" t="s">
        <v>107</v>
      </c>
      <c r="D208" s="188" t="s">
        <v>126</v>
      </c>
      <c r="E208" s="189">
        <v>2</v>
      </c>
    </row>
    <row r="209" spans="2:5" ht="33.75" customHeight="1">
      <c r="B209" s="180">
        <v>211</v>
      </c>
      <c r="C209" s="184" t="s">
        <v>108</v>
      </c>
      <c r="D209" s="182" t="s">
        <v>126</v>
      </c>
      <c r="E209" s="185">
        <v>11</v>
      </c>
    </row>
    <row r="210" spans="2:5" ht="33.75" customHeight="1">
      <c r="B210" s="180">
        <v>212</v>
      </c>
      <c r="C210" s="206" t="s">
        <v>330</v>
      </c>
      <c r="D210" s="238" t="s">
        <v>137</v>
      </c>
      <c r="E210" s="239">
        <v>6.51</v>
      </c>
    </row>
    <row r="211" spans="2:5" ht="33.75" customHeight="1">
      <c r="B211" s="180">
        <v>213</v>
      </c>
      <c r="C211" s="208" t="s">
        <v>331</v>
      </c>
      <c r="D211" s="180" t="s">
        <v>140</v>
      </c>
      <c r="E211" s="180">
        <v>0.084</v>
      </c>
    </row>
    <row r="212" spans="2:5" ht="33.75" customHeight="1">
      <c r="B212" s="180">
        <v>214</v>
      </c>
      <c r="C212" s="208" t="s">
        <v>332</v>
      </c>
      <c r="D212" s="180" t="s">
        <v>140</v>
      </c>
      <c r="E212" s="180">
        <v>0.11520000000000001</v>
      </c>
    </row>
    <row r="213" spans="2:5" ht="33.75" customHeight="1">
      <c r="B213" s="180">
        <v>215</v>
      </c>
      <c r="C213" s="208" t="s">
        <v>333</v>
      </c>
      <c r="D213" s="180" t="s">
        <v>140</v>
      </c>
      <c r="E213" s="180">
        <v>0.019200000000000002</v>
      </c>
    </row>
    <row r="214" spans="2:5" ht="33.75" customHeight="1">
      <c r="B214" s="180">
        <v>216</v>
      </c>
      <c r="C214" s="208" t="s">
        <v>334</v>
      </c>
      <c r="D214" s="180" t="s">
        <v>140</v>
      </c>
      <c r="E214" s="180">
        <v>0.024</v>
      </c>
    </row>
    <row r="215" spans="2:5" ht="33.75" customHeight="1">
      <c r="B215" s="180">
        <v>217</v>
      </c>
      <c r="C215" s="208" t="s">
        <v>335</v>
      </c>
      <c r="D215" s="180" t="s">
        <v>140</v>
      </c>
      <c r="E215" s="180">
        <v>0.0528</v>
      </c>
    </row>
    <row r="216" spans="2:5" ht="33.75" customHeight="1">
      <c r="B216" s="180">
        <v>218</v>
      </c>
      <c r="C216" s="208" t="s">
        <v>336</v>
      </c>
      <c r="D216" s="180" t="s">
        <v>140</v>
      </c>
      <c r="E216" s="180">
        <v>0.057600000000000005</v>
      </c>
    </row>
    <row r="217" spans="2:5" ht="33.75" customHeight="1">
      <c r="B217" s="180">
        <v>219</v>
      </c>
      <c r="C217" s="184" t="s">
        <v>116</v>
      </c>
      <c r="D217" s="180" t="s">
        <v>140</v>
      </c>
      <c r="E217" s="205">
        <f>1.8165+0.022</f>
        <v>1.8385</v>
      </c>
    </row>
    <row r="218" spans="2:5" ht="33.75" customHeight="1">
      <c r="B218" s="180">
        <v>220</v>
      </c>
      <c r="C218" s="184" t="s">
        <v>337</v>
      </c>
      <c r="D218" s="182" t="s">
        <v>338</v>
      </c>
      <c r="E218" s="190">
        <f>11*0.029+0.26</f>
        <v>0.579</v>
      </c>
    </row>
    <row r="219" spans="2:5" ht="33.75" customHeight="1">
      <c r="B219" s="180">
        <v>221</v>
      </c>
      <c r="C219" s="184" t="s">
        <v>123</v>
      </c>
      <c r="D219" s="182" t="s">
        <v>338</v>
      </c>
      <c r="E219" s="190">
        <v>0.396</v>
      </c>
    </row>
    <row r="220" spans="2:5" ht="33.75" customHeight="1">
      <c r="B220" s="180">
        <v>222</v>
      </c>
      <c r="C220" s="184" t="s">
        <v>122</v>
      </c>
      <c r="D220" s="182" t="s">
        <v>338</v>
      </c>
      <c r="E220" s="190">
        <f>0.0432*10</f>
        <v>0.43200000000000005</v>
      </c>
    </row>
    <row r="221" spans="2:5" ht="33.75" customHeight="1">
      <c r="B221" s="180">
        <v>223</v>
      </c>
      <c r="C221" s="186" t="s">
        <v>339</v>
      </c>
      <c r="D221" s="180" t="s">
        <v>140</v>
      </c>
      <c r="E221" s="180">
        <v>0.11520000000000001</v>
      </c>
    </row>
    <row r="222" spans="2:5" ht="33.75" customHeight="1">
      <c r="B222" s="180">
        <v>224</v>
      </c>
      <c r="C222" s="186" t="s">
        <v>340</v>
      </c>
      <c r="D222" s="180" t="s">
        <v>140</v>
      </c>
      <c r="E222" s="180">
        <v>0.048</v>
      </c>
    </row>
    <row r="223" spans="2:5" ht="33.75" customHeight="1">
      <c r="B223" s="180">
        <v>225</v>
      </c>
      <c r="C223" s="186" t="s">
        <v>341</v>
      </c>
      <c r="D223" s="180" t="s">
        <v>140</v>
      </c>
      <c r="E223" s="187">
        <v>0.216</v>
      </c>
    </row>
    <row r="224" spans="2:5" ht="33.75" customHeight="1">
      <c r="B224" s="180">
        <v>226</v>
      </c>
      <c r="C224" s="210" t="s">
        <v>342</v>
      </c>
      <c r="D224" s="240" t="s">
        <v>126</v>
      </c>
      <c r="E224" s="220">
        <v>4</v>
      </c>
    </row>
  </sheetData>
  <sheetProtection selectLockedCells="1" selectUnlockedCells="1"/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55" zoomScaleNormal="55" workbookViewId="0" topLeftCell="A1">
      <selection activeCell="B2" sqref="B2"/>
    </sheetView>
  </sheetViews>
  <sheetFormatPr defaultColWidth="8.796875" defaultRowHeight="15.75" customHeight="1"/>
  <cols>
    <col min="1" max="1" width="7.3984375" style="241" customWidth="1"/>
    <col min="2" max="2" width="64.8984375" style="241" customWidth="1"/>
    <col min="3" max="3" width="8.69921875" style="242" customWidth="1"/>
    <col min="4" max="4" width="13.8984375" style="0" customWidth="1"/>
    <col min="5" max="8" width="11" style="0" hidden="1" customWidth="1"/>
    <col min="9" max="9" width="10.59765625" style="61" customWidth="1"/>
    <col min="10" max="10" width="12.59765625" style="61" customWidth="1"/>
    <col min="11" max="16384" width="10.59765625" style="0" customWidth="1"/>
  </cols>
  <sheetData>
    <row r="1" spans="1:10" s="178" customFormat="1" ht="84" customHeight="1">
      <c r="A1" s="243"/>
      <c r="B1" s="243"/>
      <c r="C1" s="243"/>
      <c r="D1" s="243"/>
      <c r="E1" s="243"/>
      <c r="F1" s="243"/>
      <c r="G1" s="243"/>
      <c r="H1" s="243"/>
      <c r="I1" s="243"/>
      <c r="J1" s="244"/>
    </row>
    <row r="2" spans="1:14" s="178" customFormat="1" ht="18.75" customHeight="1">
      <c r="A2" s="243"/>
      <c r="B2" s="245" t="s">
        <v>343</v>
      </c>
      <c r="C2" s="246"/>
      <c r="D2" s="11"/>
      <c r="E2" s="11"/>
      <c r="F2" s="11"/>
      <c r="G2" s="11"/>
      <c r="H2" s="11"/>
      <c r="I2" s="247"/>
      <c r="J2" s="248"/>
      <c r="K2" s="249"/>
      <c r="L2" s="249"/>
      <c r="M2" s="249"/>
      <c r="N2" s="250"/>
    </row>
    <row r="3" spans="1:10" s="178" customFormat="1" ht="24" customHeight="1">
      <c r="A3" s="251" t="s">
        <v>344</v>
      </c>
      <c r="B3" s="252" t="s">
        <v>345</v>
      </c>
      <c r="C3" s="253" t="s">
        <v>115</v>
      </c>
      <c r="D3" s="254" t="s">
        <v>346</v>
      </c>
      <c r="E3" s="255" t="s">
        <v>347</v>
      </c>
      <c r="F3" s="256" t="s">
        <v>347</v>
      </c>
      <c r="G3" s="256" t="s">
        <v>347</v>
      </c>
      <c r="H3" s="256" t="s">
        <v>347</v>
      </c>
      <c r="I3" s="257" t="s">
        <v>348</v>
      </c>
      <c r="J3" s="258" t="s">
        <v>135</v>
      </c>
    </row>
    <row r="4" spans="1:10" s="178" customFormat="1" ht="35.25" customHeight="1">
      <c r="A4" s="251"/>
      <c r="B4" s="252"/>
      <c r="C4" s="253"/>
      <c r="D4" s="254"/>
      <c r="E4" s="259" t="s">
        <v>349</v>
      </c>
      <c r="F4" s="260" t="s">
        <v>350</v>
      </c>
      <c r="G4" s="260" t="s">
        <v>351</v>
      </c>
      <c r="H4" s="260" t="s">
        <v>352</v>
      </c>
      <c r="I4" s="257"/>
      <c r="J4" s="258"/>
    </row>
    <row r="5" spans="1:12" s="178" customFormat="1" ht="43.5" customHeight="1">
      <c r="A5" s="261">
        <v>1</v>
      </c>
      <c r="B5" s="262" t="s">
        <v>353</v>
      </c>
      <c r="C5" s="263" t="s">
        <v>115</v>
      </c>
      <c r="D5" s="264">
        <v>3</v>
      </c>
      <c r="E5" s="265">
        <v>32.25</v>
      </c>
      <c r="F5" s="265">
        <v>48</v>
      </c>
      <c r="G5" s="265">
        <v>37.23</v>
      </c>
      <c r="H5" s="265">
        <v>0</v>
      </c>
      <c r="I5" s="266"/>
      <c r="J5" s="267">
        <f aca="true" t="shared" si="0" ref="J5:J15">D5*I5</f>
        <v>0</v>
      </c>
      <c r="K5" s="268"/>
      <c r="L5" s="269"/>
    </row>
    <row r="6" spans="1:12" s="178" customFormat="1" ht="39" customHeight="1">
      <c r="A6" s="261">
        <v>2</v>
      </c>
      <c r="B6" s="270" t="s">
        <v>254</v>
      </c>
      <c r="C6" s="263" t="s">
        <v>115</v>
      </c>
      <c r="D6" s="264">
        <v>2</v>
      </c>
      <c r="E6" s="271">
        <v>147</v>
      </c>
      <c r="F6" s="271">
        <v>0</v>
      </c>
      <c r="G6" s="271">
        <v>430.61</v>
      </c>
      <c r="H6" s="271">
        <v>358.88</v>
      </c>
      <c r="I6" s="266"/>
      <c r="J6" s="267">
        <f t="shared" si="0"/>
        <v>0</v>
      </c>
      <c r="K6" s="268"/>
      <c r="L6" s="269"/>
    </row>
    <row r="7" spans="1:12" s="178" customFormat="1" ht="42.75" customHeight="1">
      <c r="A7" s="261">
        <v>3</v>
      </c>
      <c r="B7" s="270" t="s">
        <v>354</v>
      </c>
      <c r="C7" s="263" t="s">
        <v>115</v>
      </c>
      <c r="D7" s="264">
        <v>10</v>
      </c>
      <c r="E7" s="271">
        <v>20.12</v>
      </c>
      <c r="F7" s="271">
        <v>44</v>
      </c>
      <c r="G7" s="271">
        <v>12.7</v>
      </c>
      <c r="H7" s="271">
        <v>0</v>
      </c>
      <c r="I7" s="266"/>
      <c r="J7" s="267">
        <f t="shared" si="0"/>
        <v>0</v>
      </c>
      <c r="K7" s="268"/>
      <c r="L7" s="269"/>
    </row>
    <row r="8" spans="1:12" s="178" customFormat="1" ht="37.5" customHeight="1">
      <c r="A8" s="261">
        <v>4</v>
      </c>
      <c r="B8" s="262" t="s">
        <v>355</v>
      </c>
      <c r="C8" s="263" t="s">
        <v>115</v>
      </c>
      <c r="D8" s="264">
        <v>15</v>
      </c>
      <c r="E8" s="271">
        <v>14.37</v>
      </c>
      <c r="F8" s="271">
        <v>48</v>
      </c>
      <c r="G8" s="271">
        <v>14.29</v>
      </c>
      <c r="H8" s="271">
        <v>0</v>
      </c>
      <c r="I8" s="266"/>
      <c r="J8" s="267">
        <f t="shared" si="0"/>
        <v>0</v>
      </c>
      <c r="K8" s="268"/>
      <c r="L8" s="269"/>
    </row>
    <row r="9" spans="1:12" s="178" customFormat="1" ht="41.25" customHeight="1">
      <c r="A9" s="261">
        <v>5</v>
      </c>
      <c r="B9" s="270" t="s">
        <v>356</v>
      </c>
      <c r="C9" s="263" t="s">
        <v>115</v>
      </c>
      <c r="D9" s="264">
        <v>2</v>
      </c>
      <c r="E9" s="272">
        <v>69</v>
      </c>
      <c r="F9" s="272">
        <v>60</v>
      </c>
      <c r="G9" s="272">
        <v>109.31</v>
      </c>
      <c r="H9" s="272">
        <v>0</v>
      </c>
      <c r="I9" s="266"/>
      <c r="J9" s="267">
        <f t="shared" si="0"/>
        <v>0</v>
      </c>
      <c r="K9" s="268"/>
      <c r="L9" s="269"/>
    </row>
    <row r="10" spans="1:12" s="178" customFormat="1" ht="41.25" customHeight="1">
      <c r="A10" s="261">
        <v>6</v>
      </c>
      <c r="B10" s="270" t="s">
        <v>357</v>
      </c>
      <c r="C10" s="263" t="s">
        <v>115</v>
      </c>
      <c r="D10" s="264">
        <v>8</v>
      </c>
      <c r="E10" s="272">
        <v>138</v>
      </c>
      <c r="F10" s="272">
        <v>120</v>
      </c>
      <c r="G10" s="272">
        <v>218.61</v>
      </c>
      <c r="H10" s="272">
        <v>0</v>
      </c>
      <c r="I10" s="266"/>
      <c r="J10" s="267">
        <f t="shared" si="0"/>
        <v>0</v>
      </c>
      <c r="K10" s="268"/>
      <c r="L10" s="269"/>
    </row>
    <row r="11" spans="1:12" s="178" customFormat="1" ht="41.25" customHeight="1">
      <c r="A11" s="261">
        <v>7</v>
      </c>
      <c r="B11" s="262" t="s">
        <v>358</v>
      </c>
      <c r="C11" s="263" t="s">
        <v>115</v>
      </c>
      <c r="D11" s="264">
        <v>5</v>
      </c>
      <c r="E11" s="272">
        <v>67.56</v>
      </c>
      <c r="F11" s="272">
        <v>69</v>
      </c>
      <c r="G11" s="272">
        <v>74.46</v>
      </c>
      <c r="H11" s="272">
        <v>0</v>
      </c>
      <c r="I11" s="266"/>
      <c r="J11" s="267">
        <f t="shared" si="0"/>
        <v>0</v>
      </c>
      <c r="K11" s="268"/>
      <c r="L11" s="269"/>
    </row>
    <row r="12" spans="1:12" s="178" customFormat="1" ht="41.25" customHeight="1">
      <c r="A12" s="261">
        <v>8</v>
      </c>
      <c r="B12" s="270" t="s">
        <v>359</v>
      </c>
      <c r="C12" s="263" t="s">
        <v>115</v>
      </c>
      <c r="D12" s="264">
        <v>40</v>
      </c>
      <c r="E12" s="272">
        <v>103.6</v>
      </c>
      <c r="F12" s="272">
        <v>115</v>
      </c>
      <c r="G12" s="272">
        <v>124.1</v>
      </c>
      <c r="H12" s="272">
        <v>0</v>
      </c>
      <c r="I12" s="266"/>
      <c r="J12" s="267">
        <f t="shared" si="0"/>
        <v>0</v>
      </c>
      <c r="K12" s="268"/>
      <c r="L12" s="269"/>
    </row>
    <row r="13" spans="1:12" s="178" customFormat="1" ht="41.25" customHeight="1">
      <c r="A13" s="261">
        <v>9</v>
      </c>
      <c r="B13" s="270" t="s">
        <v>339</v>
      </c>
      <c r="C13" s="263" t="s">
        <v>115</v>
      </c>
      <c r="D13" s="264">
        <v>8</v>
      </c>
      <c r="E13" s="272">
        <v>143.16</v>
      </c>
      <c r="F13" s="272">
        <v>124</v>
      </c>
      <c r="G13" s="272">
        <v>138.99</v>
      </c>
      <c r="H13" s="272">
        <v>0</v>
      </c>
      <c r="I13" s="266"/>
      <c r="J13" s="267">
        <f t="shared" si="0"/>
        <v>0</v>
      </c>
      <c r="K13" s="268"/>
      <c r="L13" s="269"/>
    </row>
    <row r="14" spans="1:12" s="178" customFormat="1" ht="41.25" customHeight="1">
      <c r="A14" s="261">
        <v>10</v>
      </c>
      <c r="B14" s="270" t="s">
        <v>340</v>
      </c>
      <c r="C14" s="263" t="s">
        <v>115</v>
      </c>
      <c r="D14" s="264">
        <v>6</v>
      </c>
      <c r="E14" s="272">
        <v>178.95</v>
      </c>
      <c r="F14" s="272">
        <v>155</v>
      </c>
      <c r="G14" s="272">
        <v>173.76</v>
      </c>
      <c r="H14" s="272">
        <v>0</v>
      </c>
      <c r="I14" s="266"/>
      <c r="J14" s="267">
        <f t="shared" si="0"/>
        <v>0</v>
      </c>
      <c r="K14" s="268"/>
      <c r="L14" s="269"/>
    </row>
    <row r="15" spans="1:12" s="178" customFormat="1" ht="41.25" customHeight="1">
      <c r="A15" s="261">
        <v>11</v>
      </c>
      <c r="B15" s="270" t="s">
        <v>360</v>
      </c>
      <c r="C15" s="263" t="s">
        <v>115</v>
      </c>
      <c r="D15" s="264">
        <v>18</v>
      </c>
      <c r="E15" s="272">
        <v>48.87</v>
      </c>
      <c r="F15" s="272">
        <v>66</v>
      </c>
      <c r="G15" s="272">
        <v>66.26</v>
      </c>
      <c r="H15" s="272">
        <v>0</v>
      </c>
      <c r="I15" s="266"/>
      <c r="J15" s="267">
        <f t="shared" si="0"/>
        <v>0</v>
      </c>
      <c r="K15" s="268"/>
      <c r="L15" s="269"/>
    </row>
    <row r="16" spans="1:11" s="178" customFormat="1" ht="34.5" customHeight="1">
      <c r="A16" s="273"/>
      <c r="B16" s="274"/>
      <c r="C16" s="275"/>
      <c r="D16" s="276"/>
      <c r="E16" s="276"/>
      <c r="F16" s="276"/>
      <c r="G16" s="276"/>
      <c r="H16" s="276"/>
      <c r="I16" s="277"/>
      <c r="J16" s="278">
        <f>SUM(J5:J15)</f>
        <v>0</v>
      </c>
      <c r="K16" s="269"/>
    </row>
    <row r="65536" ht="12.75" customHeight="1"/>
  </sheetData>
  <sheetProtection/>
  <mergeCells count="7">
    <mergeCell ref="A1:I1"/>
    <mergeCell ref="A3:A4"/>
    <mergeCell ref="B3:B4"/>
    <mergeCell ref="C3:C4"/>
    <mergeCell ref="D3:D4"/>
    <mergeCell ref="I3:I4"/>
    <mergeCell ref="J3:J4"/>
  </mergeCells>
  <printOptions/>
  <pageMargins left="0.7875" right="0.7875" top="0.39375" bottom="0.39375" header="0.5118110236220472" footer="0.5118110236220472"/>
  <pageSetup horizontalDpi="300" verticalDpi="300" orientation="landscape" paperSize="70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61" customWidth="1"/>
    <col min="7" max="7" width="8.09765625" style="0" customWidth="1"/>
    <col min="8" max="8" width="8" style="0" customWidth="1"/>
    <col min="9" max="9" width="26.19921875" style="0" customWidth="1"/>
    <col min="10" max="16384" width="8" style="0" customWidth="1"/>
  </cols>
  <sheetData>
    <row r="1" spans="1:7" ht="15" customHeight="1">
      <c r="A1" s="62"/>
      <c r="B1" s="63"/>
      <c r="C1" s="62"/>
      <c r="D1" s="62"/>
      <c r="E1" s="64"/>
      <c r="F1" s="65"/>
      <c r="G1" s="66"/>
    </row>
    <row r="2" spans="1:7" ht="14.25" customHeight="1">
      <c r="A2" s="62"/>
      <c r="B2" s="63"/>
      <c r="C2" s="62"/>
      <c r="D2" s="62"/>
      <c r="E2" s="65"/>
      <c r="F2" s="65"/>
      <c r="G2" s="66"/>
    </row>
    <row r="3" spans="1:7" ht="15" customHeight="1">
      <c r="A3" s="62"/>
      <c r="B3" s="63"/>
      <c r="C3" s="67"/>
      <c r="D3" s="68"/>
      <c r="E3" s="65"/>
      <c r="F3" s="65"/>
      <c r="G3" s="66"/>
    </row>
    <row r="4" spans="1:7" ht="15" customHeight="1">
      <c r="A4" s="62"/>
      <c r="B4" s="63"/>
      <c r="C4" s="68"/>
      <c r="D4" s="69"/>
      <c r="E4" s="65"/>
      <c r="F4" s="65"/>
      <c r="G4" s="66"/>
    </row>
    <row r="5" spans="1:7" ht="15" customHeight="1">
      <c r="A5" s="1"/>
      <c r="B5" s="10" t="s">
        <v>0</v>
      </c>
      <c r="C5" s="11"/>
      <c r="D5" s="12"/>
      <c r="E5" s="13"/>
      <c r="F5" s="13"/>
      <c r="G5" s="11"/>
    </row>
    <row r="6" spans="1:7" ht="15" customHeight="1">
      <c r="A6" s="1"/>
      <c r="B6" s="12" t="s">
        <v>1</v>
      </c>
      <c r="C6" s="14"/>
      <c r="D6" s="14"/>
      <c r="E6" s="15"/>
      <c r="F6" s="15" t="s">
        <v>2</v>
      </c>
      <c r="G6" s="16">
        <v>44317</v>
      </c>
    </row>
    <row r="7" spans="1:7" ht="15" customHeight="1">
      <c r="A7" s="17"/>
      <c r="B7" s="18" t="s">
        <v>3</v>
      </c>
      <c r="C7" s="18"/>
      <c r="D7" s="18"/>
      <c r="E7" s="18"/>
      <c r="F7" s="18"/>
      <c r="G7" s="18"/>
    </row>
    <row r="8" spans="1:7" ht="31.5" customHeight="1">
      <c r="A8" s="70" t="s">
        <v>4</v>
      </c>
      <c r="B8" s="70" t="s">
        <v>5</v>
      </c>
      <c r="C8" s="70" t="s">
        <v>111</v>
      </c>
      <c r="D8" s="71" t="s">
        <v>112</v>
      </c>
      <c r="E8" s="72" t="s">
        <v>7</v>
      </c>
      <c r="F8" s="72" t="s">
        <v>113</v>
      </c>
      <c r="G8" s="73" t="s">
        <v>113</v>
      </c>
    </row>
    <row r="9" spans="1:10" ht="42.75" customHeight="1">
      <c r="A9" s="74">
        <v>1</v>
      </c>
      <c r="B9" s="75" t="s">
        <v>114</v>
      </c>
      <c r="C9" s="76" t="s">
        <v>115</v>
      </c>
      <c r="D9" s="25">
        <v>8</v>
      </c>
      <c r="E9" s="26">
        <v>85.008</v>
      </c>
      <c r="F9" s="77">
        <v>680.064</v>
      </c>
      <c r="G9" s="78"/>
      <c r="H9" s="26"/>
      <c r="I9" s="61"/>
      <c r="J9" s="79"/>
    </row>
    <row r="10" spans="1:10" ht="43.5" customHeight="1">
      <c r="A10" s="74">
        <v>2</v>
      </c>
      <c r="B10" s="80" t="s">
        <v>116</v>
      </c>
      <c r="C10" s="76" t="s">
        <v>115</v>
      </c>
      <c r="D10" s="25">
        <v>2</v>
      </c>
      <c r="E10" s="26">
        <v>76.02</v>
      </c>
      <c r="F10" s="77">
        <v>152.04</v>
      </c>
      <c r="G10" s="78"/>
      <c r="H10" s="26"/>
      <c r="I10" s="81">
        <v>246250.8126</v>
      </c>
      <c r="J10" s="79"/>
    </row>
    <row r="11" spans="1:10" ht="57" customHeight="1">
      <c r="A11" s="74">
        <v>3</v>
      </c>
      <c r="B11" s="75" t="s">
        <v>117</v>
      </c>
      <c r="C11" s="76" t="s">
        <v>115</v>
      </c>
      <c r="D11" s="25">
        <v>11</v>
      </c>
      <c r="E11" s="26">
        <v>36.84</v>
      </c>
      <c r="F11" s="77">
        <v>405.24</v>
      </c>
      <c r="G11" s="78"/>
      <c r="H11" s="26"/>
      <c r="J11" s="79"/>
    </row>
    <row r="12" spans="1:10" ht="28.5" customHeight="1">
      <c r="A12" s="74">
        <v>4</v>
      </c>
      <c r="B12" s="75" t="s">
        <v>118</v>
      </c>
      <c r="C12" s="76" t="s">
        <v>115</v>
      </c>
      <c r="D12" s="25">
        <v>6</v>
      </c>
      <c r="E12" s="26">
        <v>13.755</v>
      </c>
      <c r="F12" s="77">
        <v>82.53</v>
      </c>
      <c r="G12" s="78"/>
      <c r="H12" s="26"/>
      <c r="J12" s="79"/>
    </row>
    <row r="13" spans="1:10" ht="28.5" customHeight="1">
      <c r="A13" s="74">
        <v>5</v>
      </c>
      <c r="B13" s="75" t="s">
        <v>119</v>
      </c>
      <c r="C13" s="76" t="s">
        <v>115</v>
      </c>
      <c r="D13" s="25">
        <v>12</v>
      </c>
      <c r="E13" s="26">
        <v>11.79</v>
      </c>
      <c r="F13" s="77">
        <v>141.48</v>
      </c>
      <c r="G13" s="78"/>
      <c r="H13" s="26"/>
      <c r="J13" s="79"/>
    </row>
    <row r="14" spans="1:10" ht="57" customHeight="1">
      <c r="A14" s="74">
        <v>8</v>
      </c>
      <c r="B14" s="80" t="s">
        <v>120</v>
      </c>
      <c r="C14" s="76" t="s">
        <v>121</v>
      </c>
      <c r="D14" s="82">
        <v>8</v>
      </c>
      <c r="E14" s="43">
        <v>129.76</v>
      </c>
      <c r="F14" s="77">
        <v>1038.08</v>
      </c>
      <c r="G14" s="78"/>
      <c r="H14" s="43"/>
      <c r="J14" s="79"/>
    </row>
    <row r="15" spans="1:10" ht="57" customHeight="1">
      <c r="A15" s="74">
        <v>9</v>
      </c>
      <c r="B15" s="75" t="s">
        <v>122</v>
      </c>
      <c r="C15" s="76" t="s">
        <v>121</v>
      </c>
      <c r="D15" s="82">
        <v>10</v>
      </c>
      <c r="E15" s="43">
        <v>152.04</v>
      </c>
      <c r="F15" s="77">
        <v>1520.4</v>
      </c>
      <c r="G15" s="78"/>
      <c r="H15" s="43"/>
      <c r="J15" s="79"/>
    </row>
    <row r="16" spans="1:10" ht="57" customHeight="1">
      <c r="A16" s="74">
        <v>10</v>
      </c>
      <c r="B16" s="75" t="s">
        <v>123</v>
      </c>
      <c r="C16" s="76" t="s">
        <v>121</v>
      </c>
      <c r="D16" s="82">
        <v>10</v>
      </c>
      <c r="E16" s="43">
        <v>139.37</v>
      </c>
      <c r="F16" s="77">
        <v>1393.7</v>
      </c>
      <c r="G16" s="78"/>
      <c r="H16" s="43"/>
      <c r="J16" s="79"/>
    </row>
    <row r="17" spans="1:10" ht="42.75" customHeight="1">
      <c r="A17" s="74">
        <v>11</v>
      </c>
      <c r="B17" s="75" t="s">
        <v>124</v>
      </c>
      <c r="C17" s="76" t="s">
        <v>121</v>
      </c>
      <c r="D17" s="82">
        <v>10</v>
      </c>
      <c r="E17" s="43">
        <v>101.36</v>
      </c>
      <c r="F17" s="77">
        <v>1013.6</v>
      </c>
      <c r="G17" s="78"/>
      <c r="H17" s="43"/>
      <c r="J17" s="79"/>
    </row>
    <row r="18" spans="1:10" ht="32.25" customHeight="1">
      <c r="A18" s="53"/>
      <c r="B18" s="54"/>
      <c r="C18" s="53"/>
      <c r="D18" s="20" t="s">
        <v>109</v>
      </c>
      <c r="E18" s="55"/>
      <c r="F18" s="28">
        <v>6427.134</v>
      </c>
      <c r="H18" s="82"/>
      <c r="I18" s="83"/>
      <c r="J18" s="83"/>
    </row>
    <row r="19" spans="1:6" ht="15" customHeight="1">
      <c r="A19" s="56"/>
      <c r="B19" s="2"/>
      <c r="C19" s="56"/>
      <c r="D19" s="20" t="s">
        <v>110</v>
      </c>
      <c r="E19" s="55"/>
      <c r="F19" s="28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8" t="s">
        <v>1</v>
      </c>
      <c r="C6" s="89"/>
      <c r="D6" s="89"/>
      <c r="E6" s="90"/>
      <c r="F6" s="91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39.75" customHeight="1">
      <c r="A9" s="74">
        <v>1</v>
      </c>
      <c r="B9" s="95" t="s">
        <v>125</v>
      </c>
      <c r="C9" s="96" t="s">
        <v>126</v>
      </c>
      <c r="D9" s="97">
        <v>4</v>
      </c>
      <c r="E9" s="98">
        <v>232</v>
      </c>
      <c r="F9" s="99">
        <v>928</v>
      </c>
      <c r="G9" s="99"/>
      <c r="H9" s="78"/>
    </row>
    <row r="10" spans="1:8" ht="28.5" customHeight="1">
      <c r="A10" s="74">
        <v>1</v>
      </c>
      <c r="B10" s="100" t="s">
        <v>127</v>
      </c>
      <c r="C10" s="101" t="s">
        <v>126</v>
      </c>
      <c r="D10" s="45">
        <v>4</v>
      </c>
      <c r="E10" s="27">
        <v>319</v>
      </c>
      <c r="F10" s="99">
        <v>1276</v>
      </c>
      <c r="G10" s="99"/>
      <c r="H10" s="78"/>
    </row>
    <row r="11" spans="1:8" ht="42.75" customHeight="1">
      <c r="A11" s="74">
        <v>1</v>
      </c>
      <c r="B11" s="102" t="s">
        <v>128</v>
      </c>
      <c r="C11" s="96" t="s">
        <v>126</v>
      </c>
      <c r="D11" s="25">
        <v>2</v>
      </c>
      <c r="E11" s="26">
        <v>58.35</v>
      </c>
      <c r="F11" s="99">
        <v>116.7</v>
      </c>
      <c r="G11" s="99"/>
      <c r="H11" s="78"/>
    </row>
    <row r="12" spans="1:8" ht="71.25" customHeight="1">
      <c r="A12" s="74">
        <v>1</v>
      </c>
      <c r="B12" s="75" t="s">
        <v>129</v>
      </c>
      <c r="C12" s="96" t="s">
        <v>126</v>
      </c>
      <c r="D12" s="25">
        <v>2</v>
      </c>
      <c r="E12" s="26">
        <v>429.14</v>
      </c>
      <c r="F12" s="99">
        <v>858.28</v>
      </c>
      <c r="G12" s="99"/>
      <c r="H12" s="78"/>
    </row>
    <row r="13" spans="1:8" ht="71.25" customHeight="1">
      <c r="A13" s="74">
        <v>1</v>
      </c>
      <c r="B13" s="75" t="s">
        <v>130</v>
      </c>
      <c r="C13" s="96" t="s">
        <v>126</v>
      </c>
      <c r="D13" s="25">
        <v>2</v>
      </c>
      <c r="E13" s="26">
        <v>429.14</v>
      </c>
      <c r="F13" s="99">
        <v>858.28</v>
      </c>
      <c r="G13" s="99"/>
      <c r="H13" s="78"/>
    </row>
    <row r="14" spans="1:8" ht="42.75" customHeight="1">
      <c r="A14" s="74">
        <v>1</v>
      </c>
      <c r="B14" s="103" t="s">
        <v>131</v>
      </c>
      <c r="C14" s="103" t="s">
        <v>126</v>
      </c>
      <c r="D14" s="25">
        <v>2</v>
      </c>
      <c r="E14" s="26">
        <v>270</v>
      </c>
      <c r="F14" s="99">
        <v>540</v>
      </c>
      <c r="G14" s="99"/>
      <c r="H14" s="78"/>
    </row>
    <row r="15" spans="1:8" ht="42.75" customHeight="1">
      <c r="A15" s="74">
        <v>1</v>
      </c>
      <c r="B15" s="103" t="s">
        <v>132</v>
      </c>
      <c r="C15" s="103" t="s">
        <v>126</v>
      </c>
      <c r="D15" s="25">
        <v>2</v>
      </c>
      <c r="E15" s="26">
        <v>270</v>
      </c>
      <c r="F15" s="99">
        <v>540</v>
      </c>
      <c r="G15" s="99"/>
      <c r="H15" s="78"/>
    </row>
    <row r="16" spans="1:8" ht="28.5" customHeight="1">
      <c r="A16" s="74">
        <v>1</v>
      </c>
      <c r="B16" s="103" t="s">
        <v>133</v>
      </c>
      <c r="C16" s="103" t="s">
        <v>126</v>
      </c>
      <c r="D16" s="25">
        <v>1</v>
      </c>
      <c r="E16" s="26">
        <v>270</v>
      </c>
      <c r="F16" s="99">
        <v>270</v>
      </c>
      <c r="G16" s="99"/>
      <c r="H16" s="78"/>
    </row>
    <row r="17" spans="1:8" ht="42.75" customHeight="1">
      <c r="A17" s="74">
        <v>1</v>
      </c>
      <c r="B17" s="103" t="s">
        <v>134</v>
      </c>
      <c r="C17" s="103" t="s">
        <v>126</v>
      </c>
      <c r="D17" s="25">
        <v>1</v>
      </c>
      <c r="E17" s="26">
        <v>270</v>
      </c>
      <c r="F17" s="99">
        <v>270</v>
      </c>
      <c r="G17" s="99"/>
      <c r="H17" s="78"/>
    </row>
    <row r="18" spans="5:8" ht="32.25" customHeight="1">
      <c r="E18" s="104" t="s">
        <v>135</v>
      </c>
      <c r="F18" s="104"/>
      <c r="G18" s="105">
        <v>16971.78</v>
      </c>
      <c r="H18" s="105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42.75" customHeight="1">
      <c r="A9" s="74">
        <v>1</v>
      </c>
      <c r="B9" s="106" t="s">
        <v>136</v>
      </c>
      <c r="C9" s="107" t="s">
        <v>137</v>
      </c>
      <c r="D9" s="108">
        <v>1.2</v>
      </c>
      <c r="E9" s="109">
        <v>225</v>
      </c>
      <c r="F9" s="110">
        <v>270</v>
      </c>
      <c r="G9" s="99"/>
      <c r="H9" s="78"/>
    </row>
    <row r="10" spans="5:9" ht="32.25" customHeight="1">
      <c r="E10" s="104" t="s">
        <v>135</v>
      </c>
      <c r="F10" s="104"/>
      <c r="G10" s="105">
        <v>810</v>
      </c>
      <c r="H10" s="105"/>
      <c r="I10" s="111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39.75" customHeight="1">
      <c r="A9" s="74">
        <v>1</v>
      </c>
      <c r="B9" s="112" t="s">
        <v>138</v>
      </c>
      <c r="C9" s="113" t="s">
        <v>137</v>
      </c>
      <c r="D9" s="114">
        <v>200</v>
      </c>
      <c r="E9" s="115">
        <v>2.85</v>
      </c>
      <c r="F9" s="116">
        <v>570</v>
      </c>
      <c r="G9" s="99"/>
      <c r="H9" s="78"/>
    </row>
    <row r="10" spans="1:8" ht="14.25" customHeight="1">
      <c r="A10" s="74">
        <v>1</v>
      </c>
      <c r="B10" s="112" t="s">
        <v>139</v>
      </c>
      <c r="C10" s="113" t="s">
        <v>140</v>
      </c>
      <c r="D10" s="114">
        <v>40</v>
      </c>
      <c r="E10" s="115">
        <v>27.01</v>
      </c>
      <c r="F10" s="116">
        <v>1080.4</v>
      </c>
      <c r="G10" s="99"/>
      <c r="H10" s="78"/>
    </row>
    <row r="11" spans="5:8" ht="32.25" customHeight="1">
      <c r="E11" s="104" t="s">
        <v>135</v>
      </c>
      <c r="F11" s="104"/>
      <c r="G11" s="105">
        <v>4951.2</v>
      </c>
      <c r="H11" s="105"/>
    </row>
    <row r="15" ht="14.25" customHeight="1">
      <c r="F15" s="117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57" customHeight="1">
      <c r="A9" s="74">
        <v>1</v>
      </c>
      <c r="B9" s="75" t="s">
        <v>141</v>
      </c>
      <c r="C9" s="76" t="s">
        <v>137</v>
      </c>
      <c r="D9" s="42">
        <v>99.3</v>
      </c>
      <c r="E9" s="43">
        <v>87.12</v>
      </c>
      <c r="F9" s="118">
        <v>8651.016</v>
      </c>
      <c r="G9" s="99"/>
      <c r="H9" s="78"/>
    </row>
    <row r="10" spans="5:8" ht="32.25" customHeight="1">
      <c r="E10" s="104" t="s">
        <v>135</v>
      </c>
      <c r="F10" s="104"/>
      <c r="G10" s="105">
        <v>25953.048</v>
      </c>
      <c r="H10" s="10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14.25" customHeight="1">
      <c r="A9" s="74">
        <v>1</v>
      </c>
      <c r="B9" s="112" t="s">
        <v>142</v>
      </c>
      <c r="C9" s="113" t="s">
        <v>121</v>
      </c>
      <c r="D9" s="114">
        <v>5</v>
      </c>
      <c r="E9" s="115">
        <v>170</v>
      </c>
      <c r="F9" s="116">
        <v>850</v>
      </c>
      <c r="G9" s="99"/>
      <c r="H9" s="78"/>
    </row>
    <row r="10" spans="5:8" ht="32.25" customHeight="1">
      <c r="E10" s="104" t="s">
        <v>135</v>
      </c>
      <c r="F10" s="104"/>
      <c r="G10" s="105">
        <v>2550</v>
      </c>
      <c r="H10" s="10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71.25" customHeight="1">
      <c r="A9" s="74">
        <v>1</v>
      </c>
      <c r="B9" s="75" t="s">
        <v>143</v>
      </c>
      <c r="C9" s="76" t="s">
        <v>144</v>
      </c>
      <c r="D9" s="25">
        <v>4</v>
      </c>
      <c r="E9" s="26">
        <v>545</v>
      </c>
      <c r="F9" s="118">
        <v>2180</v>
      </c>
      <c r="G9" s="99"/>
      <c r="H9" s="78"/>
    </row>
    <row r="10" spans="5:8" ht="32.25" customHeight="1">
      <c r="E10" s="104" t="s">
        <v>135</v>
      </c>
      <c r="F10" s="104"/>
      <c r="G10" s="105">
        <v>6540</v>
      </c>
      <c r="H10" s="10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55" zoomScaleNormal="55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84"/>
      <c r="F1" s="85"/>
      <c r="G1" s="84"/>
    </row>
    <row r="2" spans="5:6" ht="14.25" customHeight="1">
      <c r="E2" s="84"/>
      <c r="F2" s="85"/>
    </row>
    <row r="3" spans="5:6" ht="14.25" customHeight="1">
      <c r="E3" s="84"/>
      <c r="F3" s="85"/>
    </row>
    <row r="4" spans="5:6" ht="14.25" customHeight="1">
      <c r="E4" s="84"/>
      <c r="F4" s="85"/>
    </row>
    <row r="5" spans="2:4" ht="15" customHeight="1">
      <c r="B5" s="86" t="s">
        <v>0</v>
      </c>
      <c r="D5" s="87"/>
    </row>
    <row r="6" spans="2:8" ht="15" customHeight="1">
      <c r="B6" s="87" t="s">
        <v>1</v>
      </c>
      <c r="C6" s="14"/>
      <c r="D6" s="14"/>
      <c r="E6" s="92"/>
      <c r="F6" s="93"/>
      <c r="G6" s="92" t="s">
        <v>2</v>
      </c>
      <c r="H6" s="93">
        <v>44317</v>
      </c>
    </row>
    <row r="7" spans="2:8" ht="18" customHeight="1">
      <c r="B7" s="94" t="s">
        <v>3</v>
      </c>
      <c r="C7" s="94"/>
      <c r="D7" s="94"/>
      <c r="E7" s="94"/>
      <c r="F7" s="94"/>
      <c r="G7" s="94"/>
      <c r="H7" s="94"/>
    </row>
    <row r="8" spans="1:8" ht="47.25" customHeight="1">
      <c r="A8" s="70" t="s">
        <v>4</v>
      </c>
      <c r="B8" s="70" t="s">
        <v>5</v>
      </c>
      <c r="C8" s="70" t="s">
        <v>111</v>
      </c>
      <c r="D8" s="71" t="s">
        <v>112</v>
      </c>
      <c r="E8" s="73" t="s">
        <v>7</v>
      </c>
      <c r="F8" s="73" t="s">
        <v>8</v>
      </c>
      <c r="G8" s="73" t="s">
        <v>7</v>
      </c>
      <c r="H8" s="73" t="s">
        <v>113</v>
      </c>
    </row>
    <row r="9" spans="1:8" ht="42.75" customHeight="1">
      <c r="A9" s="74">
        <v>1</v>
      </c>
      <c r="B9" s="75" t="s">
        <v>145</v>
      </c>
      <c r="C9" s="76" t="s">
        <v>146</v>
      </c>
      <c r="D9" s="114">
        <v>9</v>
      </c>
      <c r="E9" s="115">
        <v>35.97</v>
      </c>
      <c r="F9" s="116">
        <v>323.73</v>
      </c>
      <c r="G9" s="99"/>
      <c r="H9" s="78"/>
    </row>
    <row r="10" spans="5:8" ht="32.25" customHeight="1">
      <c r="E10" s="104" t="s">
        <v>135</v>
      </c>
      <c r="F10" s="104"/>
      <c r="G10" s="105">
        <v>971.19</v>
      </c>
      <c r="H10" s="10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2022-09-12T18:39:25Z</cp:lastPrinted>
  <dcterms:created xsi:type="dcterms:W3CDTF">2022-09-08T18:06:06Z</dcterms:created>
  <dcterms:modified xsi:type="dcterms:W3CDTF">2022-10-07T18:34:05Z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